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85" windowWidth="27555" windowHeight="1212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4525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<sst xmlns="http://schemas.openxmlformats.org/spreadsheetml/2006/main" count="53" uniqueCount="45">
  <si>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</si>
  <si>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</si>
  <si>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</si>
  <si>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</si>
  <si>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</si>
  <si>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</si>
  <si>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</si>
  <si>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</si>
  <si>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</si>
  <si>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</si>
  <si>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</si>
  <si>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</si>
  <si>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</si>
  <si>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</si>
  <si>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</si>
  <si>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</si>
  <si>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</si>
  <si>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</si>
  <si>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</si>
  <si>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</si>
  <si>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</si>
  <si>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</si>
  <si>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</si>
  <si>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</si>
  <si>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</si>
  <si>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</si>
  <si>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</si>
  <si>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</si>
  <si>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</si>
  <si>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</si>
  <si>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</si>
  <si>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</si>
  <si>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</si>
  <si>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</si>
  <si>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</si>
  <si>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</si>
  <si>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</si>
  <si>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</si>
  <si>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</si>
  <si>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</si>
  <si>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</si>
  <si>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</si>
  <si>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Структура державного та гарантованого державою боргу на 31.03.2016</t>
  </si>
  <si>
    <t>станом на 31.03.2016</t>
  </si>
  <si>
    <t>Середньозважена вартість державного та гарантованого державою боргу у розрізі валют та типів кредиторів, станом на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</si>
</sst>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7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6" fontId="24" fillId="6" borderId="1" xfId="0" applyNumberFormat="1" applyFont="1" applyFill="1" applyBorder="1" applyAlignment="1">
      <alignment horizontal="right" vertical="center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6" fontId="9" fillId="6" borderId="1" xfId="0" applyNumberFormat="1" applyFont="1" applyFill="1" applyBorder="1" applyAlignment="1"/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6" fontId="0" fillId="0" borderId="0" xfId="0" applyNumberFormat="1"/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18.049671849999999</c:v>
                </c:pt>
                <c:pt idx="1">
                  <c:v>18.206120450000004</c:v>
                </c:pt>
                <c:pt idx="2">
                  <c:v>2.802597</c:v>
                </c:pt>
                <c:pt idx="3">
                  <c:v>9.9661920000000001E-2</c:v>
                </c:pt>
                <c:pt idx="4">
                  <c:v>24.078707819999998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0.4500536996118924</c:v>
                </c:pt>
                <c:pt idx="1">
                  <c:v>6.1242673472187439E-2</c:v>
                </c:pt>
                <c:pt idx="2">
                  <c:v>4.7057435552186663E-3</c:v>
                </c:pt>
                <c:pt idx="3">
                  <c:v>0.19457997389835688</c:v>
                </c:pt>
                <c:pt idx="4">
                  <c:v>0.28060533354018141</c:v>
                </c:pt>
                <c:pt idx="5">
                  <c:v>8.8125759221632273E-3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0.67643427061119343</c:v>
                </c:pt>
                <c:pt idx="1">
                  <c:v>0.32356572938880662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6.4318E-2</c:v>
                </c:pt>
                <c:pt idx="1">
                  <c:v>0.124625</c:v>
                </c:pt>
                <c:pt idx="2">
                  <c:v>4.0795000000000005E-2</c:v>
                </c:pt>
                <c:pt idx="3">
                  <c:v>0.12503399999999998</c:v>
                </c:pt>
                <c:pt idx="4">
                  <c:v>7.8883999999999996E-2</c:v>
                </c:pt>
                <c:pt idx="5">
                  <c:v>0.118552</c:v>
                </c:pt>
                <c:pt idx="6">
                  <c:v>3.8376E-2</c:v>
                </c:pt>
                <c:pt idx="7">
                  <c:v>7.0305999999999993E-2</c:v>
                </c:pt>
                <c:pt idx="8">
                  <c:v>1.6345999999999999E-2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51648"/>
        <c:axId val="157853952"/>
      </c:barChart>
      <c:catAx>
        <c:axId val="157851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57853952"/>
        <c:crosses val="autoZero"/>
        <c:auto val="1"/>
        <c:lblAlgn val="ctr"/>
        <c:lblOffset val="100"/>
        <c:noMultiLvlLbl val="0"/>
      </c:catAx>
      <c:valAx>
        <c:axId val="157853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578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42460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18.305782583959999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42460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46.930976650159998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395392"/>
        <c:axId val="72397184"/>
      </c:barChart>
      <c:catAx>
        <c:axId val="723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397184"/>
        <c:crosses val="autoZero"/>
        <c:auto val="1"/>
        <c:lblAlgn val="ctr"/>
        <c:lblOffset val="100"/>
        <c:noMultiLvlLbl val="0"/>
      </c:catAx>
      <c:valAx>
        <c:axId val="723971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2395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42460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41.058389502080011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42460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24.178369732040004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5744768"/>
        <c:axId val="75746304"/>
      </c:barChart>
      <c:catAx>
        <c:axId val="757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46304"/>
        <c:crosses val="autoZero"/>
        <c:auto val="1"/>
        <c:lblAlgn val="ctr"/>
        <c:lblOffset val="100"/>
        <c:noMultiLvlLbl val="0"/>
      </c:catAx>
      <c:valAx>
        <c:axId val="757463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744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topLeftCell="A4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4" t="s">
        <v>43</v>
      </c>
      <c r="C6" s="104"/>
      <c r="D6" s="104"/>
      <c r="E6" s="104"/>
      <c r="F6" s="104"/>
      <c r="G6" s="104"/>
      <c r="H6" s="104"/>
      <c r="I6" s="104"/>
    </row>
    <row r="28" spans="3:9" ht="15.75" x14ac:dyDescent="0.25">
      <c r="C28" s="1" t="s">
        <v>42</v>
      </c>
      <c r="D28" s="1"/>
      <c r="E28" s="26"/>
      <c r="F28" s="26"/>
      <c r="G28" s="27"/>
      <c r="H28" s="28"/>
    </row>
    <row r="29" spans="3:9" s="64" customFormat="1" x14ac:dyDescent="0.25">
      <c r="C29" s="101" t="s">
        <v>15</v>
      </c>
      <c r="D29" s="92">
        <v>18.049671849999999</v>
      </c>
      <c r="E29" s="94"/>
      <c r="F29" s="94"/>
      <c r="G29" s="95"/>
      <c r="H29" s="95"/>
      <c r="I29" s="96"/>
    </row>
    <row r="30" spans="3:9" s="64" customFormat="1" x14ac:dyDescent="0.25">
      <c r="C30" s="93" t="s">
        <v>2</v>
      </c>
      <c r="D30" s="97">
        <v>18.206120450000004</v>
      </c>
      <c r="E30" s="94"/>
      <c r="F30" s="94"/>
      <c r="G30" s="95"/>
      <c r="H30" s="95"/>
      <c r="I30" s="96"/>
    </row>
    <row r="31" spans="3:9" s="64" customFormat="1" x14ac:dyDescent="0.25">
      <c r="C31" s="93" t="s">
        <v>16</v>
      </c>
      <c r="D31" s="97">
        <v>2.802597</v>
      </c>
      <c r="E31" s="94"/>
      <c r="F31" s="94"/>
      <c r="G31" s="95"/>
      <c r="H31" s="95"/>
      <c r="I31" s="96"/>
    </row>
    <row r="32" spans="3:9" s="64" customFormat="1" x14ac:dyDescent="0.25">
      <c r="C32" s="93" t="s">
        <v>1</v>
      </c>
      <c r="D32" s="98">
        <v>9.9661920000000001E-2</v>
      </c>
      <c r="E32" s="94"/>
      <c r="F32" s="94"/>
      <c r="G32" s="95"/>
      <c r="H32" s="95"/>
      <c r="I32" s="96"/>
    </row>
    <row r="33" spans="3:9" s="64" customFormat="1" x14ac:dyDescent="0.25">
      <c r="C33" s="93" t="s">
        <v>17</v>
      </c>
      <c r="D33" s="98">
        <v>24.078707819999998</v>
      </c>
      <c r="E33" s="94"/>
      <c r="F33" s="94"/>
      <c r="G33" s="95"/>
      <c r="H33" s="95"/>
      <c r="I33" s="96"/>
    </row>
    <row r="34" spans="3:9" s="64" customFormat="1" x14ac:dyDescent="0.25">
      <c r="C34" s="100" t="s">
        <v>18</v>
      </c>
      <c r="D34" s="99">
        <v>2</v>
      </c>
      <c r="E34" s="95"/>
      <c r="F34" s="95"/>
      <c r="G34" s="95"/>
      <c r="H34" s="95"/>
    </row>
    <row r="35" spans="3:9" ht="15.75" x14ac:dyDescent="0.25">
      <c r="C35" s="68" t="s">
        <v>38</v>
      </c>
      <c r="D35" s="71">
        <f>SUM(D29:D34)</f>
        <v>65.23675904000001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5" t="s">
        <v>35</v>
      </c>
      <c r="C2" s="105"/>
      <c r="D2" s="105"/>
      <c r="E2" s="105"/>
      <c r="F2" s="105"/>
      <c r="G2" s="105"/>
    </row>
    <row r="3" spans="2:7" s="64" customFormat="1" x14ac:dyDescent="0.25">
      <c r="B3" s="63" t="s">
        <v>43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65.236759234120001</v>
      </c>
      <c r="D25" s="70">
        <f>SUM(D26:D31)</f>
        <v>1710.3810068600301</v>
      </c>
      <c r="E25" s="69">
        <f>SUM(E26:E31)</f>
        <v>1.0000000000000002</v>
      </c>
    </row>
    <row r="26" spans="2:5" s="64" customFormat="1" x14ac:dyDescent="0.25">
      <c r="B26" s="87" t="s">
        <v>5</v>
      </c>
      <c r="C26" s="88">
        <v>29.36004484403</v>
      </c>
      <c r="D26" s="88">
        <v>769.76329988327007</v>
      </c>
      <c r="E26" s="89">
        <f>D26/$D$25</f>
        <v>0.4500536996118924</v>
      </c>
    </row>
    <row r="27" spans="2:5" s="64" customFormat="1" x14ac:dyDescent="0.25">
      <c r="B27" s="87" t="s">
        <v>6</v>
      </c>
      <c r="C27" s="88">
        <v>3.9952735441499998</v>
      </c>
      <c r="D27" s="88">
        <v>104.74830551616</v>
      </c>
      <c r="E27" s="89">
        <f t="shared" ref="E27:E31" si="0">D27/$D$25</f>
        <v>6.1242673472187439E-2</v>
      </c>
    </row>
    <row r="28" spans="2:5" s="64" customFormat="1" x14ac:dyDescent="0.25">
      <c r="B28" s="87" t="s">
        <v>7</v>
      </c>
      <c r="C28" s="88">
        <v>0.30698745932000004</v>
      </c>
      <c r="D28" s="88">
        <v>8.0486143999999999</v>
      </c>
      <c r="E28" s="89">
        <f t="shared" si="0"/>
        <v>4.7057435552186663E-3</v>
      </c>
    </row>
    <row r="29" spans="2:5" s="64" customFormat="1" x14ac:dyDescent="0.25">
      <c r="B29" s="87" t="s">
        <v>8</v>
      </c>
      <c r="C29" s="88">
        <v>12.69376690899</v>
      </c>
      <c r="D29" s="88">
        <v>332.80589167107001</v>
      </c>
      <c r="E29" s="89">
        <f t="shared" si="0"/>
        <v>0.19457997389835688</v>
      </c>
    </row>
    <row r="30" spans="2:5" s="64" customFormat="1" x14ac:dyDescent="0.25">
      <c r="B30" s="87" t="s">
        <v>9</v>
      </c>
      <c r="C30" s="88">
        <v>18.305782583959999</v>
      </c>
      <c r="D30" s="88">
        <v>479.94203291075002</v>
      </c>
      <c r="E30" s="89">
        <f t="shared" si="0"/>
        <v>0.28060533354018141</v>
      </c>
    </row>
    <row r="31" spans="2:5" s="64" customFormat="1" x14ac:dyDescent="0.25">
      <c r="B31" s="90" t="s">
        <v>10</v>
      </c>
      <c r="C31" s="91">
        <v>0.57490389367000005</v>
      </c>
      <c r="D31" s="91">
        <v>15.072862478779999</v>
      </c>
      <c r="E31" s="89">
        <f t="shared" si="0"/>
        <v>8.8125759221632273E-3</v>
      </c>
    </row>
    <row r="33" spans="3:4" ht="15.75" x14ac:dyDescent="0.25">
      <c r="C33" s="106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63" t="s">
        <v>43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65.236759234120001</v>
      </c>
      <c r="D25" s="81">
        <f>SUM(D26:D27)</f>
        <v>1710.3810068600301</v>
      </c>
      <c r="E25" s="82">
        <f>SUM(E26:E27)</f>
        <v>1</v>
      </c>
    </row>
    <row r="26" spans="2:5" x14ac:dyDescent="0.25">
      <c r="B26" s="83" t="s">
        <v>12</v>
      </c>
      <c r="C26" s="84">
        <v>44.12837964957</v>
      </c>
      <c r="D26" s="84">
        <v>1156.96032884242</v>
      </c>
      <c r="E26" s="85">
        <f>C26/C25</f>
        <v>0.67643427061119343</v>
      </c>
    </row>
    <row r="27" spans="2:5" x14ac:dyDescent="0.25">
      <c r="B27" s="83" t="s">
        <v>13</v>
      </c>
      <c r="C27" s="84">
        <v>21.108379584550004</v>
      </c>
      <c r="D27" s="84">
        <v>553.42067801760993</v>
      </c>
      <c r="E27" s="85">
        <f>C27/C25</f>
        <v>0.32356572938880662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43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6.4318E-2</v>
      </c>
      <c r="E29" s="53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0.124625</v>
      </c>
      <c r="E30" s="53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4.0795000000000005E-2</v>
      </c>
      <c r="E31" s="53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0.12503399999999998</v>
      </c>
      <c r="E32" s="53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7.8883999999999996E-2</v>
      </c>
      <c r="E33" s="53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0.118552</v>
      </c>
      <c r="E34" s="53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3.8376E-2</v>
      </c>
      <c r="E35" s="53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7.0305999999999993E-2</v>
      </c>
      <c r="E36" s="53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1.6345999999999999E-2</v>
      </c>
      <c r="E37" s="53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53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42460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46.930976650159998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18.305782583959999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42460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24.178369732040004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41.058389502080011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MFWF-347-90002</_dlc_DocId>
    <_dlc_DocIdUrl xmlns="acedc1b3-a6a6-4744-bb8f-c9b717f8a9c9">
      <Url>http://workflow/12000/12100/12130/_layouts/DocIdRedir.aspx?ID=MFWF-347-90002</Url>
      <Description>MFWF-347-90002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23564-75A2-4A4F-B460-3AC1FDFC1E25}">
  <ds:schemaRefs>
    <ds:schemaRef ds:uri="http://schemas.microsoft.com/office/2006/documentManagement/types"/>
    <ds:schemaRef ds:uri="http://schemas.microsoft.com/office/infopath/2007/PartnerControls"/>
    <ds:schemaRef ds:uri="acedc1b3-a6a6-4744-bb8f-c9b717f8a9c9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33AD64-EFB1-4B37-A5A2-EC90DE5B3B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A03D15-BC58-403A-A499-337C55EE77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2016-05-13T14:32:27Z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cfa0eeac-55aa-4ef7-8391-91c2aa75a548</vt:lpwstr>
  </property>
  <property fmtid="{D5CDD505-2E9C-101B-9397-08002B2CF9AE}" pid="3" name="ContentTypeId">
    <vt:lpwstr>0x010100795F85084727864D943A1640386A6A57</vt:lpwstr>
  </property>
</Properties>
</file>