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19440" windowHeight="12075"/>
  </bookViews>
  <sheets>
    <sheet name="Аркуш1 (2)" sheetId="4" r:id="rId1"/>
  </sheets>
  <calcPr calcId="145621"/>
</workbook>
</file>

<file path=xl/calcChain.xml><?xml version="1.0" encoding="utf-8"?>
<calcChain xmlns="http://schemas.openxmlformats.org/spreadsheetml/2006/main">
  <c r="I10" i="4" l="1"/>
  <c r="J19" i="4" l="1"/>
  <c r="I19" i="4"/>
  <c r="I15" i="4" s="1"/>
  <c r="H19" i="4"/>
  <c r="G19" i="4"/>
  <c r="F19" i="4"/>
  <c r="E19" i="4"/>
  <c r="E15" i="4" s="1"/>
  <c r="D19" i="4"/>
  <c r="C19" i="4"/>
  <c r="B19" i="4"/>
  <c r="J16" i="4"/>
  <c r="I16" i="4"/>
  <c r="H16" i="4"/>
  <c r="G16" i="4"/>
  <c r="G15" i="4" s="1"/>
  <c r="F16" i="4"/>
  <c r="E16" i="4"/>
  <c r="D16" i="4"/>
  <c r="D15" i="4" s="1"/>
  <c r="C16" i="4"/>
  <c r="C15" i="4" s="1"/>
  <c r="B16" i="4"/>
  <c r="H15" i="4"/>
  <c r="J8" i="4"/>
  <c r="I8" i="4"/>
  <c r="H8" i="4"/>
  <c r="G8" i="4"/>
  <c r="F8" i="4"/>
  <c r="E8" i="4"/>
  <c r="D8" i="4"/>
  <c r="C8" i="4"/>
  <c r="B8" i="4"/>
  <c r="J5" i="4"/>
  <c r="I5" i="4"/>
  <c r="H5" i="4"/>
  <c r="G5" i="4"/>
  <c r="F5" i="4"/>
  <c r="E5" i="4"/>
  <c r="D5" i="4"/>
  <c r="D4" i="4" s="1"/>
  <c r="C5" i="4"/>
  <c r="B5" i="4"/>
  <c r="B15" i="4" l="1"/>
  <c r="F15" i="4"/>
  <c r="J15" i="4"/>
  <c r="H4" i="4"/>
  <c r="E4" i="4"/>
  <c r="I4" i="4"/>
  <c r="C4" i="4"/>
  <c r="G4" i="4"/>
  <c r="B4" i="4"/>
  <c r="F4" i="4"/>
  <c r="J4" i="4"/>
</calcChain>
</file>

<file path=xl/sharedStrings.xml><?xml version="1.0" encoding="utf-8"?>
<sst xmlns="http://schemas.openxmlformats.org/spreadsheetml/2006/main" count="24" uniqueCount="8">
  <si>
    <t>Внутрішній борг</t>
  </si>
  <si>
    <t>Обслуговування</t>
  </si>
  <si>
    <t>Погашення</t>
  </si>
  <si>
    <t>Зовнішній борг</t>
  </si>
  <si>
    <t>Платежі з погашення та обслуговування державного боргу у 2018-2045 роках 
за діючими угодами станом на 01.11.2018 (млрд.грн.)</t>
  </si>
  <si>
    <t>Всього платежів</t>
  </si>
  <si>
    <t>* 2018 рік -  з урахуванням фактично здійснених платежів</t>
  </si>
  <si>
    <t>2018*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</si>
</sst>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8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49" fontId="0" fillId="0" borderId="0" xfId="0" applyNumberFormat="1"/>
    <xf numFmtId="4" fontId="0" fillId="0" borderId="0" xfId="0" applyNumberFormat="1"/>
    <xf numFmtId="4" fontId="0" fillId="0" borderId="0" xfId="0" applyNumberFormat="1" applyBorder="1"/>
    <xf numFmtId="4" fontId="0" fillId="0" borderId="1" xfId="0" applyNumberFormat="1" applyBorder="1"/>
    <xf numFmtId="49" fontId="2" fillId="0" borderId="0" xfId="0" applyNumberFormat="1" applyFont="1" applyBorder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49" fontId="0" fillId="0" borderId="5" xfId="0" applyNumberFormat="1" applyBorder="1" applyAlignment="1">
      <alignment horizontal="left" indent="2"/>
    </xf>
    <xf numFmtId="4" fontId="0" fillId="0" borderId="6" xfId="0" applyNumberFormat="1" applyBorder="1"/>
    <xf numFmtId="49" fontId="0" fillId="0" borderId="7" xfId="0" applyNumberFormat="1" applyBorder="1" applyAlignment="1">
      <alignment horizontal="left" indent="2"/>
    </xf>
    <xf numFmtId="4" fontId="0" fillId="0" borderId="8" xfId="0" applyNumberFormat="1" applyBorder="1"/>
    <xf numFmtId="4" fontId="0" fillId="0" borderId="9" xfId="0" applyNumberFormat="1" applyBorder="1"/>
    <xf numFmtId="4" fontId="1" fillId="4" borderId="1" xfId="0" applyNumberFormat="1" applyFont="1" applyFill="1" applyBorder="1"/>
    <xf numFmtId="49" fontId="1" fillId="4" borderId="1" xfId="0" applyNumberFormat="1" applyFont="1" applyFill="1" applyBorder="1"/>
    <xf numFmtId="49" fontId="2" fillId="2" borderId="1" xfId="0" applyNumberFormat="1" applyFont="1" applyFill="1" applyBorder="1" applyAlignment="1">
      <alignment horizontal="left" indent="1"/>
    </xf>
    <xf numFmtId="4" fontId="2" fillId="3" borderId="1" xfId="0" applyNumberFormat="1" applyFont="1" applyFill="1" applyBorder="1"/>
    <xf numFmtId="4" fontId="2" fillId="3" borderId="6" xfId="0" applyNumberFormat="1" applyFont="1" applyFill="1" applyBorder="1"/>
    <xf numFmtId="49" fontId="2" fillId="3" borderId="5" xfId="0" applyNumberFormat="1" applyFont="1" applyFill="1" applyBorder="1" applyAlignment="1">
      <alignment horizontal="left" indent="1"/>
    </xf>
    <xf numFmtId="49" fontId="2" fillId="0" borderId="0" xfId="0" applyNumberFormat="1" applyFont="1" applyAlignment="1">
      <alignment horizontal="center" wrapText="1"/>
    </xf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K31"/>
  <sheetViews>
    <sheetView tabSelected="1" workbookViewId="0">
      <selection activeCell="O22" sqref="O22"/>
    </sheetView>
  </sheetViews>
  <sheetFormatPr defaultRowHeight="15" outlineLevelRow="2" x14ac:dyDescent="0.25"/>
  <cols>
    <col min="1" max="1" width="18.5703125" style="1" bestFit="1" customWidth="1"/>
    <col min="2" max="3" width="8.28515625" style="2" customWidth="1"/>
    <col min="4" max="11" width="8.28515625" style="2" bestFit="1" customWidth="1"/>
  </cols>
  <sheetData>
    <row r="1" spans="1:11" ht="51" customHeight="1" x14ac:dyDescent="0.25">
      <c r="A1" s="21" t="s">
        <v>4</v>
      </c>
      <c r="B1" s="22"/>
      <c r="C1" s="22"/>
      <c r="D1" s="22"/>
      <c r="E1" s="22"/>
      <c r="F1" s="22"/>
      <c r="G1" s="22"/>
      <c r="H1" s="22"/>
      <c r="I1" s="22"/>
      <c r="J1" s="22"/>
      <c r="K1" s="22"/>
    </row>
    <row r="2" spans="1:11" ht="15.75" thickBot="1" x14ac:dyDescent="0.3"/>
    <row r="3" spans="1:11" s="6" customFormat="1" x14ac:dyDescent="0.25">
      <c r="A3" s="7"/>
      <c r="B3" s="8" t="s">
        <v>7</v>
      </c>
      <c r="C3" s="8">
        <v>2019</v>
      </c>
      <c r="D3" s="8">
        <v>2020</v>
      </c>
      <c r="E3" s="8">
        <v>2021</v>
      </c>
      <c r="F3" s="8">
        <v>2022</v>
      </c>
      <c r="G3" s="8">
        <v>2023</v>
      </c>
      <c r="H3" s="8">
        <v>2024</v>
      </c>
      <c r="I3" s="8">
        <v>2025</v>
      </c>
      <c r="J3" s="9">
        <v>2026</v>
      </c>
      <c r="K3" s="5"/>
    </row>
    <row r="4" spans="1:11" x14ac:dyDescent="0.25">
      <c r="A4" s="16" t="s">
        <v>5</v>
      </c>
      <c r="B4" s="15">
        <f t="shared" ref="B4:J4" si="0">B5+B8</f>
        <v>352.12154094978001</v>
      </c>
      <c r="C4" s="15">
        <f t="shared" si="0"/>
        <v>357.51601192915001</v>
      </c>
      <c r="D4" s="15">
        <f t="shared" si="0"/>
        <v>296.04187550838003</v>
      </c>
      <c r="E4" s="15">
        <f t="shared" si="0"/>
        <v>227.09886664946001</v>
      </c>
      <c r="F4" s="15">
        <f t="shared" si="0"/>
        <v>194.53457182066001</v>
      </c>
      <c r="G4" s="15">
        <f t="shared" si="0"/>
        <v>196.11434350139001</v>
      </c>
      <c r="H4" s="15">
        <f t="shared" si="0"/>
        <v>251.19592061598001</v>
      </c>
      <c r="I4" s="15">
        <f t="shared" si="0"/>
        <v>175.35349378207002</v>
      </c>
      <c r="J4" s="15">
        <f t="shared" si="0"/>
        <v>152.45573472527002</v>
      </c>
      <c r="K4" s="3"/>
    </row>
    <row r="5" spans="1:11" outlineLevel="1" x14ac:dyDescent="0.25">
      <c r="A5" s="17" t="s">
        <v>0</v>
      </c>
      <c r="B5" s="18">
        <f t="shared" ref="B5:J5" si="1">SUM(B6:B7)</f>
        <v>240.86668299167002</v>
      </c>
      <c r="C5" s="18">
        <f t="shared" si="1"/>
        <v>207.38696159539001</v>
      </c>
      <c r="D5" s="18">
        <f t="shared" si="1"/>
        <v>117.62180476487001</v>
      </c>
      <c r="E5" s="18">
        <f t="shared" si="1"/>
        <v>70.900578170529997</v>
      </c>
      <c r="F5" s="18">
        <f t="shared" si="1"/>
        <v>61.815069801649997</v>
      </c>
      <c r="G5" s="18">
        <f t="shared" si="1"/>
        <v>67.284862537929996</v>
      </c>
      <c r="H5" s="18">
        <f t="shared" si="1"/>
        <v>82.504491250859999</v>
      </c>
      <c r="I5" s="18">
        <f t="shared" si="1"/>
        <v>66.896303382799999</v>
      </c>
      <c r="J5" s="18">
        <f t="shared" si="1"/>
        <v>55.790887651670005</v>
      </c>
      <c r="K5" s="3"/>
    </row>
    <row r="6" spans="1:11" outlineLevel="2" x14ac:dyDescent="0.25">
      <c r="A6" s="10" t="s">
        <v>1</v>
      </c>
      <c r="B6" s="4">
        <v>73.794335659660007</v>
      </c>
      <c r="C6" s="4">
        <v>72.409322779470003</v>
      </c>
      <c r="D6" s="4">
        <v>57.019398034619996</v>
      </c>
      <c r="E6" s="4">
        <v>49.427761648050001</v>
      </c>
      <c r="F6" s="4">
        <v>47.239037887169999</v>
      </c>
      <c r="G6" s="4">
        <v>44.760146015449997</v>
      </c>
      <c r="H6" s="4">
        <v>42.535482609980001</v>
      </c>
      <c r="I6" s="4">
        <v>39.871532860320002</v>
      </c>
      <c r="J6" s="11">
        <v>37.217634129190003</v>
      </c>
      <c r="K6" s="3"/>
    </row>
    <row r="7" spans="1:11" outlineLevel="2" x14ac:dyDescent="0.25">
      <c r="A7" s="10" t="s">
        <v>2</v>
      </c>
      <c r="B7" s="4">
        <v>167.07234733201</v>
      </c>
      <c r="C7" s="4">
        <v>134.97763881591999</v>
      </c>
      <c r="D7" s="4">
        <v>60.602406730250003</v>
      </c>
      <c r="E7" s="4">
        <v>21.472816522479999</v>
      </c>
      <c r="F7" s="4">
        <v>14.57603191448</v>
      </c>
      <c r="G7" s="4">
        <v>22.524716522479999</v>
      </c>
      <c r="H7" s="4">
        <v>39.969008640879998</v>
      </c>
      <c r="I7" s="4">
        <v>27.024770522480001</v>
      </c>
      <c r="J7" s="11">
        <v>18.573253522480002</v>
      </c>
      <c r="K7" s="3"/>
    </row>
    <row r="8" spans="1:11" outlineLevel="1" x14ac:dyDescent="0.25">
      <c r="A8" s="17" t="s">
        <v>3</v>
      </c>
      <c r="B8" s="18">
        <f t="shared" ref="B8:J8" si="2">SUM(B9:B10)</f>
        <v>111.25485795810999</v>
      </c>
      <c r="C8" s="18">
        <f t="shared" si="2"/>
        <v>150.12905033376001</v>
      </c>
      <c r="D8" s="18">
        <f t="shared" si="2"/>
        <v>178.42007074351</v>
      </c>
      <c r="E8" s="18">
        <f t="shared" si="2"/>
        <v>156.19828847893001</v>
      </c>
      <c r="F8" s="18">
        <f t="shared" si="2"/>
        <v>132.71950201901001</v>
      </c>
      <c r="G8" s="18">
        <f t="shared" si="2"/>
        <v>128.82948096346001</v>
      </c>
      <c r="H8" s="18">
        <f t="shared" si="2"/>
        <v>168.69142936512</v>
      </c>
      <c r="I8" s="18">
        <f t="shared" si="2"/>
        <v>108.45719039927</v>
      </c>
      <c r="J8" s="18">
        <f t="shared" si="2"/>
        <v>96.664847073600015</v>
      </c>
      <c r="K8" s="3"/>
    </row>
    <row r="9" spans="1:11" outlineLevel="2" x14ac:dyDescent="0.25">
      <c r="A9" s="10" t="s">
        <v>1</v>
      </c>
      <c r="B9" s="4">
        <v>42.04259209512</v>
      </c>
      <c r="C9" s="4">
        <v>50.124823723559999</v>
      </c>
      <c r="D9" s="4">
        <v>48.485564017229997</v>
      </c>
      <c r="E9" s="4">
        <v>45.138087517069998</v>
      </c>
      <c r="F9" s="4">
        <v>42.41914240645</v>
      </c>
      <c r="G9" s="4">
        <v>38.718604568499998</v>
      </c>
      <c r="H9" s="4">
        <v>32.062330810159999</v>
      </c>
      <c r="I9" s="4">
        <v>27.03928063975</v>
      </c>
      <c r="J9" s="11">
        <v>22.854742163760001</v>
      </c>
      <c r="K9" s="3"/>
    </row>
    <row r="10" spans="1:11" ht="15.75" outlineLevel="2" thickBot="1" x14ac:dyDescent="0.3">
      <c r="A10" s="12" t="s">
        <v>2</v>
      </c>
      <c r="B10" s="13">
        <v>69.212265862989995</v>
      </c>
      <c r="C10" s="13">
        <v>100.00422661020001</v>
      </c>
      <c r="D10" s="13">
        <v>129.93450672628001</v>
      </c>
      <c r="E10" s="13">
        <v>111.06020096186001</v>
      </c>
      <c r="F10" s="13">
        <v>90.300359612560001</v>
      </c>
      <c r="G10" s="13">
        <v>90.110876394960002</v>
      </c>
      <c r="H10" s="13">
        <v>136.62909855496</v>
      </c>
      <c r="I10" s="13">
        <f>100.80529727952-19.38738752</f>
        <v>81.417909759520001</v>
      </c>
      <c r="J10" s="14">
        <v>73.810104909840007</v>
      </c>
      <c r="K10" s="3"/>
    </row>
    <row r="12" spans="1:11" x14ac:dyDescent="0.25">
      <c r="A12" s="23" t="s">
        <v>6</v>
      </c>
      <c r="B12" s="23"/>
      <c r="C12" s="23"/>
      <c r="D12" s="23"/>
      <c r="E12" s="23"/>
      <c r="F12" s="23"/>
      <c r="G12" s="23"/>
      <c r="H12" s="23"/>
      <c r="I12" s="23"/>
      <c r="J12" s="23"/>
    </row>
    <row r="13" spans="1:11" ht="15.75" thickBot="1" x14ac:dyDescent="0.3"/>
    <row r="14" spans="1:11" s="6" customFormat="1" x14ac:dyDescent="0.25">
      <c r="A14" s="7"/>
      <c r="B14" s="8">
        <v>2027</v>
      </c>
      <c r="C14" s="8">
        <v>2028</v>
      </c>
      <c r="D14" s="8">
        <v>2029</v>
      </c>
      <c r="E14" s="8">
        <v>2030</v>
      </c>
      <c r="F14" s="8">
        <v>2031</v>
      </c>
      <c r="G14" s="8">
        <v>2032</v>
      </c>
      <c r="H14" s="8">
        <v>2033</v>
      </c>
      <c r="I14" s="8">
        <v>2034</v>
      </c>
      <c r="J14" s="9">
        <v>2035</v>
      </c>
      <c r="K14" s="5"/>
    </row>
    <row r="15" spans="1:11" x14ac:dyDescent="0.25">
      <c r="A15" s="16" t="s">
        <v>5</v>
      </c>
      <c r="B15" s="15">
        <f t="shared" ref="B15:J15" si="3">B16+B19</f>
        <v>149.95118904035002</v>
      </c>
      <c r="C15" s="15">
        <f t="shared" si="3"/>
        <v>146.74163610028</v>
      </c>
      <c r="D15" s="15">
        <f t="shared" si="3"/>
        <v>121.74906974030999</v>
      </c>
      <c r="E15" s="15">
        <f t="shared" si="3"/>
        <v>97.58104423572</v>
      </c>
      <c r="F15" s="15">
        <f t="shared" si="3"/>
        <v>179.85818296744</v>
      </c>
      <c r="G15" s="15">
        <f t="shared" si="3"/>
        <v>131.81096852924998</v>
      </c>
      <c r="H15" s="15">
        <f t="shared" si="3"/>
        <v>45.794051509360003</v>
      </c>
      <c r="I15" s="15">
        <f t="shared" si="3"/>
        <v>36.74158261785</v>
      </c>
      <c r="J15" s="15">
        <f t="shared" si="3"/>
        <v>35.156452514600005</v>
      </c>
      <c r="K15" s="3"/>
    </row>
    <row r="16" spans="1:11" outlineLevel="1" x14ac:dyDescent="0.25">
      <c r="A16" s="17" t="s">
        <v>0</v>
      </c>
      <c r="B16" s="18">
        <f t="shared" ref="B16:J16" si="4">SUM(B17:B18)</f>
        <v>59.034021365550004</v>
      </c>
      <c r="C16" s="18">
        <f t="shared" si="4"/>
        <v>64.225292957959994</v>
      </c>
      <c r="D16" s="18">
        <f t="shared" si="4"/>
        <v>55.033273513289998</v>
      </c>
      <c r="E16" s="18">
        <f t="shared" si="4"/>
        <v>65.417056887160001</v>
      </c>
      <c r="F16" s="18">
        <f t="shared" si="4"/>
        <v>83.232491160150005</v>
      </c>
      <c r="G16" s="18">
        <f t="shared" si="4"/>
        <v>65.503436946259995</v>
      </c>
      <c r="H16" s="18">
        <f t="shared" si="4"/>
        <v>35.107535950490004</v>
      </c>
      <c r="I16" s="18">
        <f t="shared" si="4"/>
        <v>28.068205341960002</v>
      </c>
      <c r="J16" s="18">
        <f t="shared" si="4"/>
        <v>27.055665302760001</v>
      </c>
      <c r="K16" s="3"/>
    </row>
    <row r="17" spans="1:11" outlineLevel="2" x14ac:dyDescent="0.25">
      <c r="A17" s="10" t="s">
        <v>1</v>
      </c>
      <c r="B17" s="4">
        <v>35.571848843070001</v>
      </c>
      <c r="C17" s="4">
        <v>32.962360435480001</v>
      </c>
      <c r="D17" s="4">
        <v>30.520340990809999</v>
      </c>
      <c r="E17" s="4">
        <v>28.367003364679999</v>
      </c>
      <c r="F17" s="4">
        <v>25.041440648559998</v>
      </c>
      <c r="G17" s="4">
        <v>20.47248542378</v>
      </c>
      <c r="H17" s="4">
        <v>17.127419428010001</v>
      </c>
      <c r="I17" s="4">
        <v>15.83820881948</v>
      </c>
      <c r="J17" s="11">
        <v>14.825668779780001</v>
      </c>
      <c r="K17" s="3"/>
    </row>
    <row r="18" spans="1:11" outlineLevel="2" x14ac:dyDescent="0.25">
      <c r="A18" s="10" t="s">
        <v>2</v>
      </c>
      <c r="B18" s="4">
        <v>23.46217252248</v>
      </c>
      <c r="C18" s="4">
        <v>31.26293252248</v>
      </c>
      <c r="D18" s="4">
        <v>24.51293252248</v>
      </c>
      <c r="E18" s="4">
        <v>37.050053522479999</v>
      </c>
      <c r="F18" s="4">
        <v>58.191050511589999</v>
      </c>
      <c r="G18" s="4">
        <v>45.030951522480002</v>
      </c>
      <c r="H18" s="4">
        <v>17.980116522479999</v>
      </c>
      <c r="I18" s="4">
        <v>12.22999652248</v>
      </c>
      <c r="J18" s="11">
        <v>12.229996522980001</v>
      </c>
      <c r="K18" s="3"/>
    </row>
    <row r="19" spans="1:11" outlineLevel="1" x14ac:dyDescent="0.25">
      <c r="A19" s="20" t="s">
        <v>3</v>
      </c>
      <c r="B19" s="18">
        <f t="shared" ref="B19:J19" si="5">SUM(B20:B21)</f>
        <v>90.917167674799998</v>
      </c>
      <c r="C19" s="18">
        <f t="shared" si="5"/>
        <v>82.516343142319997</v>
      </c>
      <c r="D19" s="18">
        <f t="shared" si="5"/>
        <v>66.715796227019993</v>
      </c>
      <c r="E19" s="18">
        <f t="shared" si="5"/>
        <v>32.163987348559999</v>
      </c>
      <c r="F19" s="18">
        <f t="shared" si="5"/>
        <v>96.625691807289996</v>
      </c>
      <c r="G19" s="18">
        <f t="shared" si="5"/>
        <v>66.307531582989995</v>
      </c>
      <c r="H19" s="18">
        <f t="shared" si="5"/>
        <v>10.686515558870001</v>
      </c>
      <c r="I19" s="18">
        <f t="shared" si="5"/>
        <v>8.6733772758899992</v>
      </c>
      <c r="J19" s="19">
        <f t="shared" si="5"/>
        <v>8.1007872118400002</v>
      </c>
      <c r="K19" s="3"/>
    </row>
    <row r="20" spans="1:11" outlineLevel="2" x14ac:dyDescent="0.25">
      <c r="A20" s="10" t="s">
        <v>1</v>
      </c>
      <c r="B20" s="4">
        <v>18.895026184119999</v>
      </c>
      <c r="C20" s="4">
        <v>14.982434849800001</v>
      </c>
      <c r="D20" s="4">
        <v>10.4499863149</v>
      </c>
      <c r="E20" s="4">
        <v>9.4404959925200007</v>
      </c>
      <c r="F20" s="4">
        <v>8.2337787816500008</v>
      </c>
      <c r="G20" s="4">
        <v>5.2061246694300003</v>
      </c>
      <c r="H20" s="4">
        <v>2.5109579417900001</v>
      </c>
      <c r="I20" s="4">
        <v>2.3723282883299999</v>
      </c>
      <c r="J20" s="11">
        <v>2.2793858790799999</v>
      </c>
      <c r="K20" s="3"/>
    </row>
    <row r="21" spans="1:11" ht="15.75" outlineLevel="2" thickBot="1" x14ac:dyDescent="0.3">
      <c r="A21" s="12" t="s">
        <v>2</v>
      </c>
      <c r="B21" s="13">
        <v>72.022141490679999</v>
      </c>
      <c r="C21" s="13">
        <v>67.533908292519996</v>
      </c>
      <c r="D21" s="13">
        <v>56.265809912119998</v>
      </c>
      <c r="E21" s="13">
        <v>22.72349135604</v>
      </c>
      <c r="F21" s="13">
        <v>88.391913025639994</v>
      </c>
      <c r="G21" s="13">
        <v>61.101406913559998</v>
      </c>
      <c r="H21" s="13">
        <v>8.1755576170800008</v>
      </c>
      <c r="I21" s="13">
        <v>6.3010489875599998</v>
      </c>
      <c r="J21" s="14">
        <v>5.8214013327599998</v>
      </c>
      <c r="K21" s="3"/>
    </row>
    <row r="23" spans="1:11" ht="15.75" thickBot="1" x14ac:dyDescent="0.3"/>
    <row r="24" spans="1:11" s="6" customFormat="1" x14ac:dyDescent="0.25">
      <c r="A24" s="7"/>
      <c r="B24" s="8">
        <v>2036</v>
      </c>
      <c r="C24" s="8">
        <v>2037</v>
      </c>
      <c r="D24" s="8">
        <v>2038</v>
      </c>
      <c r="E24" s="8">
        <v>2039</v>
      </c>
      <c r="F24" s="8">
        <v>2040</v>
      </c>
      <c r="G24" s="8">
        <v>2041</v>
      </c>
      <c r="H24" s="8">
        <v>2042</v>
      </c>
      <c r="I24" s="8">
        <v>2043</v>
      </c>
      <c r="J24" s="8">
        <v>2044</v>
      </c>
      <c r="K24" s="9">
        <v>2045</v>
      </c>
    </row>
    <row r="25" spans="1:11" x14ac:dyDescent="0.25">
      <c r="A25" s="16" t="s">
        <v>5</v>
      </c>
      <c r="B25" s="16">
        <v>32.558037022899995</v>
      </c>
      <c r="C25" s="16">
        <v>31.162954560389998</v>
      </c>
      <c r="D25" s="16">
        <v>29.208796740020002</v>
      </c>
      <c r="E25" s="16">
        <v>26.655077132999999</v>
      </c>
      <c r="F25" s="16">
        <v>24.947803026080003</v>
      </c>
      <c r="G25" s="16">
        <v>21.992557946600002</v>
      </c>
      <c r="H25" s="16">
        <v>20.79659714149</v>
      </c>
      <c r="I25" s="16">
        <v>19.621858426600003</v>
      </c>
      <c r="J25" s="16">
        <v>18.43669035808</v>
      </c>
      <c r="K25" s="16">
        <v>17.124588615980002</v>
      </c>
    </row>
    <row r="26" spans="1:11" outlineLevel="1" x14ac:dyDescent="0.25">
      <c r="A26" s="20" t="s">
        <v>0</v>
      </c>
      <c r="B26" s="18">
        <v>26.179518694999999</v>
      </c>
      <c r="C26" s="18">
        <v>25.006037527</v>
      </c>
      <c r="D26" s="18">
        <v>23.832556359000002</v>
      </c>
      <c r="E26" s="18">
        <v>22.659075190999999</v>
      </c>
      <c r="F26" s="18">
        <v>21.485594023000001</v>
      </c>
      <c r="G26" s="18">
        <v>20.312112855000002</v>
      </c>
      <c r="H26" s="18">
        <v>19.138631687</v>
      </c>
      <c r="I26" s="18">
        <v>17.965150519000002</v>
      </c>
      <c r="J26" s="18">
        <v>16.791669350999999</v>
      </c>
      <c r="K26" s="19">
        <v>15.618188183000001</v>
      </c>
    </row>
    <row r="27" spans="1:11" outlineLevel="2" x14ac:dyDescent="0.25">
      <c r="A27" s="10" t="s">
        <v>1</v>
      </c>
      <c r="B27" s="4">
        <v>14.081774695</v>
      </c>
      <c r="C27" s="4">
        <v>12.908293527</v>
      </c>
      <c r="D27" s="4">
        <v>11.734812358999999</v>
      </c>
      <c r="E27" s="4">
        <v>10.561331191000001</v>
      </c>
      <c r="F27" s="4">
        <v>9.3878500230000004</v>
      </c>
      <c r="G27" s="4">
        <v>8.214368855</v>
      </c>
      <c r="H27" s="4">
        <v>7.0408876869999997</v>
      </c>
      <c r="I27" s="4">
        <v>5.8674065190000002</v>
      </c>
      <c r="J27" s="4">
        <v>4.6939253509999999</v>
      </c>
      <c r="K27" s="11">
        <v>3.5204441829999999</v>
      </c>
    </row>
    <row r="28" spans="1:11" outlineLevel="2" x14ac:dyDescent="0.25">
      <c r="A28" s="10" t="s">
        <v>2</v>
      </c>
      <c r="B28" s="4">
        <v>12.097744</v>
      </c>
      <c r="C28" s="4">
        <v>12.097744</v>
      </c>
      <c r="D28" s="4">
        <v>12.097744</v>
      </c>
      <c r="E28" s="4">
        <v>12.097744</v>
      </c>
      <c r="F28" s="4">
        <v>12.097744</v>
      </c>
      <c r="G28" s="4">
        <v>12.097744</v>
      </c>
      <c r="H28" s="4">
        <v>12.097744</v>
      </c>
      <c r="I28" s="4">
        <v>12.097744</v>
      </c>
      <c r="J28" s="4">
        <v>12.097744</v>
      </c>
      <c r="K28" s="11">
        <v>12.097744</v>
      </c>
    </row>
    <row r="29" spans="1:11" outlineLevel="1" x14ac:dyDescent="0.25">
      <c r="A29" s="20" t="s">
        <v>3</v>
      </c>
      <c r="B29" s="18">
        <v>6.3785183279000002</v>
      </c>
      <c r="C29" s="18">
        <v>6.1569170333900001</v>
      </c>
      <c r="D29" s="18">
        <v>5.3762403810199997</v>
      </c>
      <c r="E29" s="18">
        <v>3.9960019419999999</v>
      </c>
      <c r="F29" s="18">
        <v>3.4622090030799999</v>
      </c>
      <c r="G29" s="18">
        <v>1.6804450916</v>
      </c>
      <c r="H29" s="18">
        <v>1.65796545449</v>
      </c>
      <c r="I29" s="18">
        <v>1.6567079076000002</v>
      </c>
      <c r="J29" s="18">
        <v>1.64502100708</v>
      </c>
      <c r="K29" s="19">
        <v>1.50640043298</v>
      </c>
    </row>
    <row r="30" spans="1:11" outlineLevel="2" x14ac:dyDescent="0.25">
      <c r="A30" s="10" t="s">
        <v>1</v>
      </c>
      <c r="B30" s="4">
        <v>2.0823743027399999</v>
      </c>
      <c r="C30" s="4">
        <v>1.9887730102300001</v>
      </c>
      <c r="D30" s="4">
        <v>1.9086267292200001</v>
      </c>
      <c r="E30" s="4">
        <v>1.84837488859</v>
      </c>
      <c r="F30" s="4">
        <v>1.82658194966</v>
      </c>
      <c r="G30" s="4">
        <v>4.4818031780000003E-2</v>
      </c>
      <c r="H30" s="4">
        <v>4.1987523470000003E-2</v>
      </c>
      <c r="I30" s="4">
        <v>4.0729980579999998E-2</v>
      </c>
      <c r="J30" s="4">
        <v>3.956939206E-2</v>
      </c>
      <c r="K30" s="11">
        <v>3.8615487160000003E-2</v>
      </c>
    </row>
    <row r="31" spans="1:11" ht="15.75" outlineLevel="2" thickBot="1" x14ac:dyDescent="0.3">
      <c r="A31" s="12" t="s">
        <v>2</v>
      </c>
      <c r="B31" s="13">
        <v>4.2961440251600003</v>
      </c>
      <c r="C31" s="13">
        <v>4.16814402316</v>
      </c>
      <c r="D31" s="13">
        <v>3.4676136517999998</v>
      </c>
      <c r="E31" s="13">
        <v>2.1476270534099999</v>
      </c>
      <c r="F31" s="13">
        <v>1.6356270534199999</v>
      </c>
      <c r="G31" s="13">
        <v>1.63562705982</v>
      </c>
      <c r="H31" s="13">
        <v>1.61597793102</v>
      </c>
      <c r="I31" s="13">
        <v>1.6159779270200001</v>
      </c>
      <c r="J31" s="13">
        <v>1.60545161502</v>
      </c>
      <c r="K31" s="14">
        <v>1.4677849458200001</v>
      </c>
    </row>
  </sheetData>
  <mergeCells count="2">
    <mergeCell ref="A1:K1"/>
    <mergeCell ref="A12:J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Аркуш1 (2)</vt:lpstr>
    </vt:vector>
  </TitlesOfParts>
  <Company>Minfin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Користувач Windows</dc:creator>
  <cp:lastModifiedBy>Admin</cp:lastModifiedBy>
  <dcterms:created xsi:type="dcterms:W3CDTF">2018-11-07T09:09:15Z</dcterms:created>
  <dcterms:modified xsi:type="dcterms:W3CDTF">2019-07-11T15:59:56Z</dcterms:modified>
</cp:coreProperties>
</file>