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15"/>
  </bookViews>
  <sheets>
    <sheet name="2019" sheetId="3" r:id="rId1"/>
    <sheet name="Лист1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6" i="3" s="1"/>
  <c r="B5" i="3" s="1"/>
  <c r="C7" i="3"/>
  <c r="C6" i="3" s="1"/>
  <c r="C5" i="3" s="1"/>
  <c r="D7" i="3"/>
  <c r="D6" i="3" s="1"/>
  <c r="D5" i="3" s="1"/>
  <c r="E7" i="3"/>
  <c r="E6" i="3" s="1"/>
  <c r="E5" i="3" s="1"/>
  <c r="F7" i="3"/>
  <c r="F6" i="3" s="1"/>
  <c r="F5" i="3" s="1"/>
  <c r="G7" i="3"/>
  <c r="G6" i="3" s="1"/>
  <c r="G5" i="3" s="1"/>
  <c r="H7" i="3"/>
  <c r="H6" i="3" s="1"/>
  <c r="H5" i="3" s="1"/>
  <c r="I7" i="3"/>
  <c r="I6" i="3" s="1"/>
  <c r="I5" i="3" s="1"/>
  <c r="J7" i="3"/>
  <c r="J6" i="3" s="1"/>
  <c r="J5" i="3" s="1"/>
  <c r="K7" i="3"/>
  <c r="K6" i="3" s="1"/>
  <c r="K5" i="3" s="1"/>
  <c r="L7" i="3"/>
  <c r="L6" i="3" s="1"/>
  <c r="L5" i="3" s="1"/>
  <c r="M7" i="3"/>
  <c r="M6" i="3" s="1"/>
  <c r="M5" i="3" s="1"/>
  <c r="N7" i="3"/>
  <c r="N6" i="3" s="1"/>
  <c r="N5" i="3" s="1"/>
</calcChain>
</file>

<file path=xl/sharedStrings.xml><?xml version="1.0" encoding="utf-8"?>
<sst xmlns="http://schemas.openxmlformats.org/spreadsheetml/2006/main" count="37" uniqueCount="30">
  <si>
    <t>UAH</t>
  </si>
  <si>
    <t>USD</t>
  </si>
  <si>
    <t>EUR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</si>
  <si>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</si>
  <si>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</si>
  <si>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</si>
  <si>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</si>
  <si>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</si>
  <si>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</si>
  <si>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</si>
  <si>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</si>
  <si>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</si>
  <si>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</si>
  <si>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</si>
  <si>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</si>
  <si>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Estimated Government Debt Repayment Profile for the year 2019
under the existing agreements as of 01.11.2019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</si>
  <si>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</si>
  <si>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</si>
  <si>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</si>
  <si>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</si>
  <si>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</si>
  <si>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</si>
  <si>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</si>
  <si>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Government domestic bonds</t>
  </si>
  <si>
    <t>External Debt</t>
  </si>
  <si>
    <t>Commercial loans</t>
  </si>
  <si>
    <t>Official loans</t>
  </si>
  <si>
    <t>IFI loans</t>
  </si>
  <si>
    <t>UAH, bn</t>
  </si>
  <si>
    <t>TOTAL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</si>
</sst>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indent="2"/>
    </xf>
    <xf numFmtId="4" fontId="1" fillId="2" borderId="1" xfId="0" applyNumberFormat="1" applyFont="1" applyFill="1" applyBorder="1"/>
    <xf numFmtId="0" fontId="3" fillId="0" borderId="0" xfId="0" applyFont="1"/>
    <xf numFmtId="4" fontId="3" fillId="0" borderId="1" xfId="0" applyNumberFormat="1" applyFont="1" applyBorder="1"/>
    <xf numFmtId="0" fontId="1" fillId="0" borderId="0" xfId="0" applyFont="1"/>
    <xf numFmtId="4" fontId="1" fillId="3" borderId="1" xfId="0" applyNumberFormat="1" applyFont="1" applyFill="1" applyBorder="1"/>
    <xf numFmtId="49" fontId="4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 wrapText="1"/>
    </xf>
    <xf numFmtId="49" fontId="1" fillId="4" borderId="1" xfId="0" applyNumberFormat="1" applyFont="1" applyFill="1" applyBorder="1"/>
    <xf numFmtId="49" fontId="1" fillId="5" borderId="1" xfId="0" applyNumberFormat="1" applyFont="1" applyFill="1" applyBorder="1" applyAlignment="1">
      <alignment horizontal="left" indent="1"/>
    </xf>
    <xf numFmtId="49" fontId="0" fillId="0" borderId="1" xfId="0" applyNumberForma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6"/>
  <sheetViews>
    <sheetView tabSelected="1" workbookViewId="0">
      <selection activeCell="L16" sqref="L16"/>
    </sheetView>
  </sheetViews>
  <sheetFormatPr defaultRowHeight="15" outlineLevelRow="4" x14ac:dyDescent="0.25"/>
  <cols>
    <col min="1" max="1" width="30.5703125" style="1" customWidth="1"/>
    <col min="2" max="14" width="8.28515625" style="2" bestFit="1" customWidth="1"/>
  </cols>
  <sheetData>
    <row r="1" spans="1:14" ht="15.75" x14ac:dyDescent="0.25">
      <c r="A1" s="16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 x14ac:dyDescent="0.25">
      <c r="M3" s="15" t="s">
        <v>28</v>
      </c>
      <c r="N3" s="15"/>
    </row>
    <row r="4" spans="1:14" s="6" customFormat="1" ht="30" x14ac:dyDescent="0.25">
      <c r="A4" s="5"/>
      <c r="B4" s="5" t="s">
        <v>14</v>
      </c>
      <c r="C4" s="5" t="s">
        <v>13</v>
      </c>
      <c r="D4" s="5" t="s">
        <v>12</v>
      </c>
      <c r="E4" s="5" t="s">
        <v>11</v>
      </c>
      <c r="F4" s="5" t="s">
        <v>10</v>
      </c>
      <c r="G4" s="5" t="s">
        <v>9</v>
      </c>
      <c r="H4" s="5" t="s">
        <v>8</v>
      </c>
      <c r="I4" s="5" t="s">
        <v>7</v>
      </c>
      <c r="J4" s="5" t="s">
        <v>6</v>
      </c>
      <c r="K4" s="5" t="s">
        <v>5</v>
      </c>
      <c r="L4" s="5" t="s">
        <v>4</v>
      </c>
      <c r="M4" s="5" t="s">
        <v>3</v>
      </c>
      <c r="N4" s="5" t="s">
        <v>29</v>
      </c>
    </row>
    <row r="5" spans="1:14" s="12" customFormat="1" x14ac:dyDescent="0.25">
      <c r="A5" s="17" t="s">
        <v>16</v>
      </c>
      <c r="B5" s="13">
        <f>B6+B17</f>
        <v>46.212778403840005</v>
      </c>
      <c r="C5" s="13">
        <f>C6+C17</f>
        <v>36.336090087609996</v>
      </c>
      <c r="D5" s="13">
        <f>D6+D17</f>
        <v>43.797097919579997</v>
      </c>
      <c r="E5" s="13">
        <f>E6+E17</f>
        <v>39.49942258598</v>
      </c>
      <c r="F5" s="13">
        <f>F6+F17</f>
        <v>65.362689212909999</v>
      </c>
      <c r="G5" s="13">
        <f>G6+G17</f>
        <v>39.866860387359999</v>
      </c>
      <c r="H5" s="13">
        <f>H6+H17</f>
        <v>42.895204364770002</v>
      </c>
      <c r="I5" s="13">
        <f>I6+I17</f>
        <v>21.590009629810002</v>
      </c>
      <c r="J5" s="13">
        <f>J6+J17</f>
        <v>54.255487135319996</v>
      </c>
      <c r="K5" s="13">
        <f>K6+K17</f>
        <v>28.339384810030001</v>
      </c>
      <c r="L5" s="13">
        <f>L6+L17</f>
        <v>36.648001813859999</v>
      </c>
      <c r="M5" s="13">
        <f>M6+M17</f>
        <v>15.000859816330001</v>
      </c>
      <c r="N5" s="13">
        <f>N6+N17</f>
        <v>469.80388616739992</v>
      </c>
    </row>
    <row r="6" spans="1:14" outlineLevel="1" x14ac:dyDescent="0.25">
      <c r="A6" s="18" t="s">
        <v>17</v>
      </c>
      <c r="B6" s="9">
        <f>B7+B11</f>
        <v>44.793683146490004</v>
      </c>
      <c r="C6" s="9">
        <f>C7+C11</f>
        <v>33.185520646809998</v>
      </c>
      <c r="D6" s="9">
        <f>D7+D11</f>
        <v>18.050280509429999</v>
      </c>
      <c r="E6" s="9">
        <f>E7+E11</f>
        <v>35.12407568794</v>
      </c>
      <c r="F6" s="9">
        <f>F7+F11</f>
        <v>30.142093690259998</v>
      </c>
      <c r="G6" s="9">
        <f>G7+G11</f>
        <v>36.300901686940001</v>
      </c>
      <c r="H6" s="9">
        <f>H7+H11</f>
        <v>41.53019968153</v>
      </c>
      <c r="I6" s="9">
        <f>I7+I11</f>
        <v>17.234744545040002</v>
      </c>
      <c r="J6" s="9">
        <f>J7+J11</f>
        <v>10.697664904389999</v>
      </c>
      <c r="K6" s="9">
        <f>K7+K11</f>
        <v>24.632781302080001</v>
      </c>
      <c r="L6" s="9">
        <f>L7+L11</f>
        <v>33.17342078387</v>
      </c>
      <c r="M6" s="9">
        <f>M7+M11</f>
        <v>13.174137061190001</v>
      </c>
      <c r="N6" s="9">
        <f>N7+N11</f>
        <v>338.03950364596994</v>
      </c>
    </row>
    <row r="7" spans="1:14" outlineLevel="2" x14ac:dyDescent="0.25">
      <c r="A7" s="8" t="s">
        <v>18</v>
      </c>
      <c r="B7" s="7">
        <f>B8+B9+B10</f>
        <v>5.5359425571200003</v>
      </c>
      <c r="C7" s="7">
        <f>C8+C9+C10</f>
        <v>4.04220908931</v>
      </c>
      <c r="D7" s="7">
        <f>D8+D9+D10</f>
        <v>3.5053020850700003</v>
      </c>
      <c r="E7" s="7">
        <f>E8+E9+E10</f>
        <v>3.5753681141699998</v>
      </c>
      <c r="F7" s="7">
        <f>F8+F9+F10</f>
        <v>14.50993218797</v>
      </c>
      <c r="G7" s="7">
        <f>G8+G9+G10</f>
        <v>4.9049721706399998</v>
      </c>
      <c r="H7" s="7">
        <f>H8+H9+H10</f>
        <v>4.1634889728999998</v>
      </c>
      <c r="I7" s="7">
        <f>I8+I9+I10</f>
        <v>5.3119098484200009</v>
      </c>
      <c r="J7" s="7">
        <f>J8+J9+J10</f>
        <v>4.5524400625699997</v>
      </c>
      <c r="K7" s="7">
        <f>K8+K9+K10</f>
        <v>4.3891286120100004</v>
      </c>
      <c r="L7" s="7">
        <f>L8+L9+L10</f>
        <v>15.443082459180001</v>
      </c>
      <c r="M7" s="7">
        <f>M8+M9+M10</f>
        <v>5.1776518997000007</v>
      </c>
      <c r="N7" s="7">
        <f>N8+N9+N10</f>
        <v>75.111428059059989</v>
      </c>
    </row>
    <row r="8" spans="1:14" outlineLevel="3" x14ac:dyDescent="0.25">
      <c r="A8" s="4" t="s">
        <v>19</v>
      </c>
      <c r="B8" s="3">
        <v>0</v>
      </c>
      <c r="C8" s="3">
        <v>0</v>
      </c>
      <c r="D8" s="3">
        <v>0</v>
      </c>
      <c r="E8" s="3">
        <v>4.1455999999999997E-5</v>
      </c>
      <c r="F8" s="3">
        <v>0</v>
      </c>
      <c r="G8" s="3">
        <v>0</v>
      </c>
      <c r="H8" s="3">
        <v>3.4746999999999998E-5</v>
      </c>
      <c r="I8" s="3">
        <v>0</v>
      </c>
      <c r="J8" s="3">
        <v>0</v>
      </c>
      <c r="K8" s="3">
        <v>2.2563000000000001E-5</v>
      </c>
      <c r="L8" s="3">
        <v>0</v>
      </c>
      <c r="M8" s="3">
        <v>3.5169999999999997E-5</v>
      </c>
      <c r="N8" s="3">
        <v>1.33936E-4</v>
      </c>
    </row>
    <row r="9" spans="1:14" outlineLevel="3" x14ac:dyDescent="0.25">
      <c r="A9" s="4" t="s">
        <v>20</v>
      </c>
      <c r="B9" s="3">
        <v>0</v>
      </c>
      <c r="C9" s="3">
        <v>0</v>
      </c>
      <c r="D9" s="3">
        <v>0</v>
      </c>
      <c r="E9" s="3">
        <v>2.771867938E-2</v>
      </c>
      <c r="F9" s="3">
        <v>0</v>
      </c>
      <c r="G9" s="3">
        <v>0</v>
      </c>
      <c r="H9" s="3">
        <v>2.7614507869999999E-2</v>
      </c>
      <c r="I9" s="3">
        <v>0</v>
      </c>
      <c r="J9" s="3">
        <v>2.7501277970000002E-2</v>
      </c>
      <c r="K9" s="3">
        <v>0</v>
      </c>
      <c r="L9" s="3">
        <v>0</v>
      </c>
      <c r="M9" s="3">
        <v>2.708459194E-2</v>
      </c>
      <c r="N9" s="3">
        <v>0.10991905716</v>
      </c>
    </row>
    <row r="10" spans="1:14" outlineLevel="3" x14ac:dyDescent="0.25">
      <c r="A10" s="4" t="s">
        <v>21</v>
      </c>
      <c r="B10" s="3">
        <v>5.5359425571200003</v>
      </c>
      <c r="C10" s="3">
        <v>4.04220908931</v>
      </c>
      <c r="D10" s="3">
        <v>3.5053020850700003</v>
      </c>
      <c r="E10" s="3">
        <v>3.5476079787899999</v>
      </c>
      <c r="F10" s="3">
        <v>14.50993218797</v>
      </c>
      <c r="G10" s="3">
        <v>4.9049721706399998</v>
      </c>
      <c r="H10" s="3">
        <v>4.1358397180299997</v>
      </c>
      <c r="I10" s="3">
        <v>5.3119098484200009</v>
      </c>
      <c r="J10" s="3">
        <v>4.5249387845999998</v>
      </c>
      <c r="K10" s="3">
        <v>4.3891060490100005</v>
      </c>
      <c r="L10" s="3">
        <v>15.443082459180001</v>
      </c>
      <c r="M10" s="3">
        <v>5.1505321377600009</v>
      </c>
      <c r="N10" s="3">
        <v>75.001375065899992</v>
      </c>
    </row>
    <row r="11" spans="1:14" outlineLevel="2" x14ac:dyDescent="0.25">
      <c r="A11" s="8" t="s">
        <v>22</v>
      </c>
      <c r="B11" s="7">
        <v>39.257740589370002</v>
      </c>
      <c r="C11" s="7">
        <v>29.143311557499999</v>
      </c>
      <c r="D11" s="7">
        <v>14.54497842436</v>
      </c>
      <c r="E11" s="7">
        <v>31.548707573770002</v>
      </c>
      <c r="F11" s="7">
        <v>15.63216150229</v>
      </c>
      <c r="G11" s="7">
        <v>31.395929516300001</v>
      </c>
      <c r="H11" s="7">
        <v>37.366710708630002</v>
      </c>
      <c r="I11" s="7">
        <v>11.922834696620001</v>
      </c>
      <c r="J11" s="7">
        <v>6.1452248418200002</v>
      </c>
      <c r="K11" s="7">
        <v>20.24365269007</v>
      </c>
      <c r="L11" s="7">
        <v>17.730338324689999</v>
      </c>
      <c r="M11" s="7">
        <v>7.9964851614899999</v>
      </c>
      <c r="N11" s="7">
        <v>262.92807558690998</v>
      </c>
    </row>
    <row r="12" spans="1:14" outlineLevel="3" x14ac:dyDescent="0.25">
      <c r="A12" s="4" t="s">
        <v>20</v>
      </c>
      <c r="B12" s="3">
        <v>0</v>
      </c>
      <c r="C12" s="3">
        <v>0</v>
      </c>
      <c r="D12" s="3">
        <v>0</v>
      </c>
      <c r="E12" s="3">
        <v>3.3063130619999999E-2</v>
      </c>
      <c r="F12" s="3">
        <v>0</v>
      </c>
      <c r="G12" s="3">
        <v>0</v>
      </c>
      <c r="H12" s="3">
        <v>3.3063130619999999E-2</v>
      </c>
      <c r="I12" s="3">
        <v>0</v>
      </c>
      <c r="J12" s="3">
        <v>3.3063130619999999E-2</v>
      </c>
      <c r="K12" s="3">
        <v>0</v>
      </c>
      <c r="L12" s="3">
        <v>0</v>
      </c>
      <c r="M12" s="3">
        <v>3.3063130619999999E-2</v>
      </c>
      <c r="N12" s="3">
        <v>0.13225252248</v>
      </c>
    </row>
    <row r="13" spans="1:14" outlineLevel="3" x14ac:dyDescent="0.25">
      <c r="A13" s="4" t="s">
        <v>23</v>
      </c>
      <c r="B13" s="3">
        <v>39.257740589370002</v>
      </c>
      <c r="C13" s="3">
        <v>29.143311557499999</v>
      </c>
      <c r="D13" s="3">
        <v>14.54497842436</v>
      </c>
      <c r="E13" s="3">
        <v>31.515644443150002</v>
      </c>
      <c r="F13" s="3">
        <v>15.63216150229</v>
      </c>
      <c r="G13" s="3">
        <v>31.395929516300001</v>
      </c>
      <c r="H13" s="3">
        <v>37.333647578010002</v>
      </c>
      <c r="I13" s="3">
        <v>11.922834696620001</v>
      </c>
      <c r="J13" s="3">
        <v>6.1121617111999997</v>
      </c>
      <c r="K13" s="3">
        <v>20.24365269007</v>
      </c>
      <c r="L13" s="3">
        <v>17.730338324689999</v>
      </c>
      <c r="M13" s="3">
        <v>7.9634220308699994</v>
      </c>
      <c r="N13" s="3">
        <v>262.79582306443001</v>
      </c>
    </row>
    <row r="14" spans="1:14" s="10" customFormat="1" outlineLevel="4" x14ac:dyDescent="0.25">
      <c r="A14" s="19" t="s">
        <v>2</v>
      </c>
      <c r="B14" s="11"/>
      <c r="C14" s="11"/>
      <c r="D14" s="11"/>
      <c r="E14" s="11">
        <v>2.0864850984499999</v>
      </c>
      <c r="F14" s="11"/>
      <c r="G14" s="11">
        <v>7.5265727603699997</v>
      </c>
      <c r="H14" s="11"/>
      <c r="I14" s="11"/>
      <c r="J14" s="11"/>
      <c r="K14" s="11"/>
      <c r="L14" s="11">
        <v>12.18535965519</v>
      </c>
      <c r="M14" s="11"/>
      <c r="N14" s="11">
        <v>21.798417514010001</v>
      </c>
    </row>
    <row r="15" spans="1:14" s="10" customFormat="1" outlineLevel="4" x14ac:dyDescent="0.25">
      <c r="A15" s="19" t="s">
        <v>0</v>
      </c>
      <c r="B15" s="11">
        <v>18.001249381569998</v>
      </c>
      <c r="C15" s="11">
        <v>9.4297621540499996</v>
      </c>
      <c r="D15" s="11">
        <v>11.49179615698</v>
      </c>
      <c r="E15" s="11">
        <v>13.07694148074</v>
      </c>
      <c r="F15" s="11">
        <v>9.1791378482900008</v>
      </c>
      <c r="G15" s="11">
        <v>11.410877726420001</v>
      </c>
      <c r="H15" s="11">
        <v>14.50872043539</v>
      </c>
      <c r="I15" s="11">
        <v>11.922834696620001</v>
      </c>
      <c r="J15" s="11">
        <v>6.1121617111999997</v>
      </c>
      <c r="K15" s="11">
        <v>8.7362426956300006</v>
      </c>
      <c r="L15" s="11">
        <v>5.5449786694999998</v>
      </c>
      <c r="M15" s="11">
        <v>3.9838293311799999</v>
      </c>
      <c r="N15" s="11">
        <v>123.39853228757001</v>
      </c>
    </row>
    <row r="16" spans="1:14" s="10" customFormat="1" outlineLevel="4" x14ac:dyDescent="0.25">
      <c r="A16" s="19" t="s">
        <v>1</v>
      </c>
      <c r="B16" s="11">
        <v>21.2564912078</v>
      </c>
      <c r="C16" s="11">
        <v>19.713549403449999</v>
      </c>
      <c r="D16" s="11">
        <v>3.05318226738</v>
      </c>
      <c r="E16" s="11">
        <v>16.35221786396</v>
      </c>
      <c r="F16" s="11">
        <v>6.4530236539999999</v>
      </c>
      <c r="G16" s="11">
        <v>12.45847902951</v>
      </c>
      <c r="H16" s="11">
        <v>22.824927142620002</v>
      </c>
      <c r="I16" s="11"/>
      <c r="J16" s="11"/>
      <c r="K16" s="11">
        <v>11.50740999444</v>
      </c>
      <c r="L16" s="11"/>
      <c r="M16" s="11">
        <v>3.97959269969</v>
      </c>
      <c r="N16" s="11">
        <v>117.59887326285001</v>
      </c>
    </row>
    <row r="17" spans="1:14" outlineLevel="1" x14ac:dyDescent="0.25">
      <c r="A17" s="18" t="s">
        <v>24</v>
      </c>
      <c r="B17" s="9">
        <v>1.41909525735</v>
      </c>
      <c r="C17" s="9">
        <v>3.1505694408000005</v>
      </c>
      <c r="D17" s="9">
        <v>25.746817410149998</v>
      </c>
      <c r="E17" s="9">
        <v>4.3753468980400001</v>
      </c>
      <c r="F17" s="9">
        <v>35.220595522649994</v>
      </c>
      <c r="G17" s="9">
        <v>3.56595870042</v>
      </c>
      <c r="H17" s="9">
        <v>1.36500468324</v>
      </c>
      <c r="I17" s="9">
        <v>4.3552650847700001</v>
      </c>
      <c r="J17" s="9">
        <v>43.55782223093</v>
      </c>
      <c r="K17" s="9">
        <v>3.7066035079500002</v>
      </c>
      <c r="L17" s="9">
        <v>3.47458102999</v>
      </c>
      <c r="M17" s="9">
        <v>1.8267227551399998</v>
      </c>
      <c r="N17" s="9">
        <v>131.76438252142998</v>
      </c>
    </row>
    <row r="18" spans="1:14" outlineLevel="2" x14ac:dyDescent="0.25">
      <c r="A18" s="8" t="s">
        <v>18</v>
      </c>
      <c r="B18" s="7">
        <v>0.43374159587</v>
      </c>
      <c r="C18" s="7">
        <v>2.0610099878700003</v>
      </c>
      <c r="D18" s="7">
        <v>16.470118547769999</v>
      </c>
      <c r="E18" s="7">
        <v>3.3605654914300001</v>
      </c>
      <c r="F18" s="7">
        <v>1.5505209877799999</v>
      </c>
      <c r="G18" s="7">
        <v>0.45377239979</v>
      </c>
      <c r="H18" s="7">
        <v>0.45745525342999999</v>
      </c>
      <c r="I18" s="7">
        <v>2.5155436991800002</v>
      </c>
      <c r="J18" s="7">
        <v>14.581756551919998</v>
      </c>
      <c r="K18" s="7">
        <v>2.72928456091</v>
      </c>
      <c r="L18" s="7">
        <v>1.3678120452</v>
      </c>
      <c r="M18" s="7">
        <v>0.60621449533999994</v>
      </c>
      <c r="N18" s="7">
        <v>46.587795616489998</v>
      </c>
    </row>
    <row r="19" spans="1:14" outlineLevel="3" x14ac:dyDescent="0.25">
      <c r="A19" s="4" t="s">
        <v>19</v>
      </c>
      <c r="B19" s="3">
        <v>2.033011811E-2</v>
      </c>
      <c r="C19" s="3">
        <v>0.11298566491000001</v>
      </c>
      <c r="D19" s="3">
        <v>1.1699760600000001E-3</v>
      </c>
      <c r="E19" s="3">
        <v>3.2871514989999996E-2</v>
      </c>
      <c r="F19" s="3">
        <v>9.4685020999999998E-3</v>
      </c>
      <c r="G19" s="3">
        <v>2.2352757199999998E-3</v>
      </c>
      <c r="H19" s="3">
        <v>4.2143639100000003E-3</v>
      </c>
      <c r="I19" s="3">
        <v>3.43016342E-3</v>
      </c>
      <c r="J19" s="3">
        <v>3.2112597069999999E-2</v>
      </c>
      <c r="K19" s="3">
        <v>8.19576344E-3</v>
      </c>
      <c r="L19" s="3">
        <v>7.6293101340000002E-2</v>
      </c>
      <c r="M19" s="3">
        <v>0.12795481014999999</v>
      </c>
      <c r="N19" s="3">
        <v>0.43126185121999999</v>
      </c>
    </row>
    <row r="20" spans="1:14" outlineLevel="3" x14ac:dyDescent="0.25">
      <c r="A20" s="4" t="s">
        <v>25</v>
      </c>
      <c r="B20" s="3">
        <v>3.7454220000000002E-4</v>
      </c>
      <c r="C20" s="3">
        <v>0.46781661419999998</v>
      </c>
      <c r="D20" s="3">
        <v>15.984126499359999</v>
      </c>
      <c r="E20" s="3">
        <v>2.0765377113100003</v>
      </c>
      <c r="F20" s="3">
        <v>0.48459905460999997</v>
      </c>
      <c r="G20" s="3">
        <v>0.21339270413</v>
      </c>
      <c r="H20" s="3">
        <v>4.0927726000000004E-4</v>
      </c>
      <c r="I20" s="3">
        <v>1.1531193816400001</v>
      </c>
      <c r="J20" s="3">
        <v>14.168832094719999</v>
      </c>
      <c r="K20" s="3">
        <v>1.94985148786</v>
      </c>
      <c r="L20" s="3">
        <v>0.24103350028000001</v>
      </c>
      <c r="M20" s="3">
        <v>0.21220596342</v>
      </c>
      <c r="N20" s="3">
        <v>36.952298830990003</v>
      </c>
    </row>
    <row r="21" spans="1:14" outlineLevel="3" x14ac:dyDescent="0.25">
      <c r="A21" s="4" t="s">
        <v>26</v>
      </c>
      <c r="B21" s="3">
        <v>8.7718100000000003E-6</v>
      </c>
      <c r="C21" s="3">
        <v>0</v>
      </c>
      <c r="D21" s="3">
        <v>0.20452506374999999</v>
      </c>
      <c r="E21" s="3">
        <v>6.9312059999999994E-5</v>
      </c>
      <c r="F21" s="3">
        <v>5.8990000000000001E-8</v>
      </c>
      <c r="G21" s="3">
        <v>0.13513080637</v>
      </c>
      <c r="H21" s="3">
        <v>7.9147599999999998E-6</v>
      </c>
      <c r="I21" s="3">
        <v>1.3051404500000001E-2</v>
      </c>
      <c r="J21" s="3">
        <v>9.2938411430000006E-2</v>
      </c>
      <c r="K21" s="3">
        <v>6.5791360000000006E-5</v>
      </c>
      <c r="L21" s="3">
        <v>0</v>
      </c>
      <c r="M21" s="3">
        <v>0.14244415377</v>
      </c>
      <c r="N21" s="3">
        <v>0.58824168879999994</v>
      </c>
    </row>
    <row r="22" spans="1:14" outlineLevel="3" x14ac:dyDescent="0.25">
      <c r="A22" s="4" t="s">
        <v>27</v>
      </c>
      <c r="B22" s="3">
        <v>0.41302816375000001</v>
      </c>
      <c r="C22" s="3">
        <v>1.4802077087600001</v>
      </c>
      <c r="D22" s="3">
        <v>0.28029700860000001</v>
      </c>
      <c r="E22" s="3">
        <v>1.25108695307</v>
      </c>
      <c r="F22" s="3">
        <v>1.05645337208</v>
      </c>
      <c r="G22" s="3">
        <v>0.10301361357</v>
      </c>
      <c r="H22" s="3">
        <v>0.45282369750000001</v>
      </c>
      <c r="I22" s="3">
        <v>1.34594274962</v>
      </c>
      <c r="J22" s="3">
        <v>0.28787344870000003</v>
      </c>
      <c r="K22" s="3">
        <v>0.77117151824999997</v>
      </c>
      <c r="L22" s="3">
        <v>1.05048544358</v>
      </c>
      <c r="M22" s="3">
        <v>0.123609568</v>
      </c>
      <c r="N22" s="3">
        <v>8.6159932454800003</v>
      </c>
    </row>
    <row r="23" spans="1:14" outlineLevel="2" x14ac:dyDescent="0.25">
      <c r="A23" s="8" t="s">
        <v>22</v>
      </c>
      <c r="B23" s="7">
        <v>0.98535366148000003</v>
      </c>
      <c r="C23" s="7">
        <v>1.0895594529300001</v>
      </c>
      <c r="D23" s="7">
        <v>9.2766988623799982</v>
      </c>
      <c r="E23" s="7">
        <v>1.01478140661</v>
      </c>
      <c r="F23" s="7">
        <v>33.670074534869997</v>
      </c>
      <c r="G23" s="7">
        <v>3.1121863006299999</v>
      </c>
      <c r="H23" s="7">
        <v>0.90754942980999997</v>
      </c>
      <c r="I23" s="7">
        <v>1.8397213855900001</v>
      </c>
      <c r="J23" s="7">
        <v>28.976065679009999</v>
      </c>
      <c r="K23" s="7">
        <v>0.97731894704</v>
      </c>
      <c r="L23" s="7">
        <v>2.10676898479</v>
      </c>
      <c r="M23" s="7">
        <v>1.2205082597999999</v>
      </c>
      <c r="N23" s="7">
        <v>85.176586904939995</v>
      </c>
    </row>
    <row r="24" spans="1:14" outlineLevel="3" x14ac:dyDescent="0.25">
      <c r="A24" s="4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26.162875</v>
      </c>
      <c r="G24" s="3">
        <v>0</v>
      </c>
      <c r="H24" s="3">
        <v>0</v>
      </c>
      <c r="I24" s="3">
        <v>0.83239853378999995</v>
      </c>
      <c r="J24" s="3">
        <v>16.791055515890001</v>
      </c>
      <c r="K24" s="3">
        <v>0</v>
      </c>
      <c r="L24" s="3">
        <v>0</v>
      </c>
      <c r="M24" s="3">
        <v>0.10641449179</v>
      </c>
      <c r="N24" s="3">
        <v>43.892743541469997</v>
      </c>
    </row>
    <row r="25" spans="1:14" outlineLevel="3" x14ac:dyDescent="0.25">
      <c r="A25" s="4" t="s">
        <v>26</v>
      </c>
      <c r="B25" s="3">
        <v>0</v>
      </c>
      <c r="C25" s="3">
        <v>0</v>
      </c>
      <c r="D25" s="3">
        <v>0.11275447467999999</v>
      </c>
      <c r="E25" s="3">
        <v>0</v>
      </c>
      <c r="F25" s="3">
        <v>0</v>
      </c>
      <c r="G25" s="3">
        <v>3.4002024199999998E-3</v>
      </c>
      <c r="H25" s="3">
        <v>0</v>
      </c>
      <c r="I25" s="3">
        <v>0</v>
      </c>
      <c r="J25" s="3">
        <v>3.7744388613800002</v>
      </c>
      <c r="K25" s="3">
        <v>0</v>
      </c>
      <c r="L25" s="3">
        <v>0</v>
      </c>
      <c r="M25" s="3">
        <v>5.7597912500000001E-2</v>
      </c>
      <c r="N25" s="3">
        <v>3.94819145098</v>
      </c>
    </row>
    <row r="26" spans="1:14" outlineLevel="3" x14ac:dyDescent="0.25">
      <c r="A26" s="4" t="s">
        <v>27</v>
      </c>
      <c r="B26" s="3">
        <v>0.98535366148000003</v>
      </c>
      <c r="C26" s="3">
        <v>1.0895594529300001</v>
      </c>
      <c r="D26" s="3">
        <v>9.1639443876999991</v>
      </c>
      <c r="E26" s="3">
        <v>1.01478140661</v>
      </c>
      <c r="F26" s="3">
        <v>7.5071995348700007</v>
      </c>
      <c r="G26" s="3">
        <v>3.10878609821</v>
      </c>
      <c r="H26" s="3">
        <v>0.90754942980999997</v>
      </c>
      <c r="I26" s="3">
        <v>1.0073228518000001</v>
      </c>
      <c r="J26" s="3">
        <v>8.4105713017399992</v>
      </c>
      <c r="K26" s="3">
        <v>0.97731894704</v>
      </c>
      <c r="L26" s="3">
        <v>2.10676898479</v>
      </c>
      <c r="M26" s="3">
        <v>1.0564958555099999</v>
      </c>
      <c r="N26" s="3">
        <v>37.33565191249</v>
      </c>
    </row>
  </sheetData>
  <mergeCells count="2">
    <mergeCell ref="A1:N1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2019-11-04T14:48:57Z</dcterms:created>
  <dcterms:modified xsi:type="dcterms:W3CDTF">2019-11-05T10:03:25Z</dcterms:modified>
</cp:coreProperties>
</file>