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21-2046" sheetId="1" r:id="rId4"/>
  </sheets>
</workbook>
</file>

<file path=xl/sharedStrings.xml><?xml version="1.0" encoding="utf-8"?>
<sst xmlns="http://schemas.openxmlformats.org/spreadsheetml/2006/main" uniqueCount="26">
  <si>
    <t>Estimated Government Debt Repayment Profile for the years 2021-2045 under the existing agreements as of  01.08.2021*</t>
  </si>
  <si>
    <t>UAH, bn</t>
  </si>
  <si>
    <t>Q1</t>
  </si>
  <si>
    <t>Q2</t>
  </si>
  <si>
    <t>Q3</t>
  </si>
  <si>
    <t>Q4</t>
  </si>
  <si>
    <t xml:space="preserve"> Total state debt service</t>
  </si>
  <si>
    <t>Domestic state debt</t>
  </si>
  <si>
    <t>Interest payments</t>
  </si>
  <si>
    <t>Other obligations</t>
  </si>
  <si>
    <t>UAH</t>
  </si>
  <si>
    <t>NBU loans</t>
  </si>
  <si>
    <t>Domestic government bonds</t>
  </si>
  <si>
    <t>EUR</t>
  </si>
  <si>
    <t>USD</t>
  </si>
  <si>
    <t>Principal payments</t>
  </si>
  <si>
    <t>External state debt</t>
  </si>
  <si>
    <t>JPY</t>
  </si>
  <si>
    <t>Commercial loans</t>
  </si>
  <si>
    <t>Official loans</t>
  </si>
  <si>
    <t>IFI loans</t>
  </si>
  <si>
    <t>XDR</t>
  </si>
  <si>
    <t>GBP</t>
  </si>
  <si>
    <t>* including payments already made before August 1, 2021</t>
  </si>
  <si>
    <t>Comercial loans</t>
  </si>
  <si>
    <t>2046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</si>
</sst>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8"/>
      <name val="Calibri"/>
    </font>
    <font>
      <b val="1"/>
      <i val="1"/>
      <sz val="11"/>
      <color indexed="8"/>
      <name val="Calibri"/>
    </font>
    <font>
      <b val="1"/>
      <sz val="11"/>
      <color indexed="8"/>
      <name val="Calibri"/>
    </font>
    <font>
      <b val="1"/>
      <sz val="11"/>
      <color indexed="11"/>
      <name val="Calibri"/>
    </font>
    <font>
      <b val="1"/>
      <sz val="11"/>
      <color indexed="9"/>
      <name val="Calibri"/>
    </font>
    <font>
      <i val="1"/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4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right" vertical="bottom"/>
    </xf>
    <xf numFmtId="0" fontId="4" fillId="2" borderId="2" applyNumberFormat="0" applyFont="1" applyFill="1" applyBorder="1" applyAlignment="1" applyProtection="0">
      <alignment horizontal="right" vertical="bottom"/>
    </xf>
    <xf numFmtId="49" fontId="0" fillId="2" borderId="3" applyNumberFormat="1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center" vertical="bottom"/>
    </xf>
    <xf numFmtId="0" fontId="5" fillId="2" borderId="3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6" borderId="3" applyNumberFormat="1" applyFont="1" applyFill="0" applyBorder="1" applyAlignment="1" applyProtection="0">
      <alignment vertical="bottom"/>
    </xf>
    <xf numFmtId="4" fontId="7" borderId="3" applyNumberFormat="1" applyFont="1" applyFill="0" applyBorder="1" applyAlignment="1" applyProtection="0">
      <alignment vertical="bottom"/>
    </xf>
    <xf numFmtId="49" fontId="5" fillId="3" borderId="3" applyNumberFormat="1" applyFont="1" applyFill="1" applyBorder="1" applyAlignment="1" applyProtection="0">
      <alignment horizontal="left" vertical="bottom"/>
    </xf>
    <xf numFmtId="4" fontId="0" fillId="3" borderId="3" applyNumberFormat="1" applyFont="1" applyFill="1" applyBorder="1" applyAlignment="1" applyProtection="0">
      <alignment vertical="bottom"/>
    </xf>
    <xf numFmtId="49" fontId="0" fillId="4" borderId="3" applyNumberFormat="1" applyFont="1" applyFill="1" applyBorder="1" applyAlignment="1" applyProtection="0">
      <alignment horizontal="left" vertical="bottom"/>
    </xf>
    <xf numFmtId="4" fontId="0" fillId="4" borderId="3" applyNumberFormat="1" applyFont="1" applyFill="1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horizontal="left" vertical="bottom"/>
    </xf>
    <xf numFmtId="4" fontId="0" fillId="2" borderId="3" applyNumberFormat="1" applyFont="1" applyFill="1" applyBorder="1" applyAlignment="1" applyProtection="0">
      <alignment vertical="bottom"/>
    </xf>
    <xf numFmtId="49" fontId="0" fillId="3" borderId="3" applyNumberFormat="1" applyFont="1" applyFill="1" applyBorder="1" applyAlignment="1" applyProtection="0">
      <alignment vertical="bottom"/>
    </xf>
    <xf numFmtId="49" fontId="8" fillId="2" borderId="5" applyNumberFormat="1" applyFont="1" applyFill="1" applyBorder="1" applyAlignment="1" applyProtection="0">
      <alignment horizontal="left" vertical="bottom"/>
    </xf>
    <xf numFmtId="0" fontId="8" fillId="2" borderId="5" applyNumberFormat="0" applyFont="1" applyFill="1" applyBorder="1" applyAlignment="1" applyProtection="0">
      <alignment horizontal="left"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3" applyNumberFormat="1" applyFont="1" applyFill="1" applyBorder="1" applyAlignment="1" applyProtection="0">
      <alignment vertical="bottom"/>
    </xf>
    <xf numFmtId="4" fontId="0" fillId="2" borderId="5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f2f2"/>
      <rgbColor rgb="ffd2d2d2"/>
      <rgbColor rgb="ffadcde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159"/>
  <sheetViews>
    <sheetView workbookViewId="0" showGridLines="0" defaultGridColor="1"/>
  </sheetViews>
  <sheetFormatPr defaultColWidth="8.83333" defaultRowHeight="15" customHeight="1" outlineLevelRow="0" outlineLevelCol="0"/>
  <cols>
    <col min="1" max="1" width="28.5" style="1" customWidth="1"/>
    <col min="2" max="5" width="9.17188" style="1" customWidth="1"/>
    <col min="6" max="6" width="8.35156" style="1" customWidth="1"/>
    <col min="7" max="10" width="9.17188" style="1" customWidth="1"/>
    <col min="11" max="34" width="8.35156" style="1" customWidth="1"/>
    <col min="35" max="35" width="9" style="1" customWidth="1"/>
    <col min="36" max="16384" width="8.85156" style="1" customWidth="1"/>
  </cols>
  <sheetData>
    <row r="1" ht="15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13.55" customHeight="1">
      <c r="A2" s="5"/>
      <c r="B2" s="5"/>
      <c r="C2" s="5"/>
      <c r="D2" s="5"/>
      <c r="E2" s="5"/>
      <c r="F2" s="5"/>
      <c r="G2" s="5"/>
      <c r="H2" s="5"/>
      <c r="I2" s="5"/>
      <c r="J2" t="s" s="6">
        <v>1</v>
      </c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ht="13.55" customHeight="1">
      <c r="A3" s="8"/>
      <c r="B3" t="s" s="9">
        <v>2</v>
      </c>
      <c r="C3" t="s" s="9">
        <v>3</v>
      </c>
      <c r="D3" t="s" s="9">
        <v>4</v>
      </c>
      <c r="E3" t="s" s="9">
        <v>5</v>
      </c>
      <c r="F3" s="10">
        <v>2021</v>
      </c>
      <c r="G3" t="s" s="9">
        <v>2</v>
      </c>
      <c r="H3" t="s" s="9">
        <v>3</v>
      </c>
      <c r="I3" t="s" s="9">
        <v>4</v>
      </c>
      <c r="J3" t="s" s="9">
        <v>5</v>
      </c>
      <c r="K3" s="10">
        <v>2022</v>
      </c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ht="13.55" customHeight="1">
      <c r="A4" t="s" s="13">
        <v>6</v>
      </c>
      <c r="B4" s="14">
        <f>B5+B22</f>
        <v>144.2810799709</v>
      </c>
      <c r="C4" s="14">
        <f>C5+C22</f>
        <v>160.697700333890</v>
      </c>
      <c r="D4" s="14">
        <f>D5+D22</f>
        <v>170.711264697650</v>
      </c>
      <c r="E4" s="14">
        <f>E5+E22</f>
        <v>125.606958821310</v>
      </c>
      <c r="F4" s="14">
        <f>F5+F22</f>
        <v>601.2970038237499</v>
      </c>
      <c r="G4" s="14">
        <f>G5+G22</f>
        <v>128.329052158750</v>
      </c>
      <c r="H4" s="14">
        <f>H5+H22</f>
        <v>101.300137104390</v>
      </c>
      <c r="I4" s="14">
        <f>I5+I22</f>
        <v>126.808013565340</v>
      </c>
      <c r="J4" s="14">
        <f>J5+J22</f>
        <v>64.33518311631001</v>
      </c>
      <c r="K4" s="14">
        <f>K5+K22</f>
        <v>420.772385944790</v>
      </c>
      <c r="L4" s="11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ht="13.55" customHeight="1">
      <c r="A5" t="s" s="15">
        <v>7</v>
      </c>
      <c r="B5" s="16">
        <f>B6+B15</f>
        <v>109.555720025380</v>
      </c>
      <c r="C5" s="16">
        <f>C6+C15</f>
        <v>142.950662423510</v>
      </c>
      <c r="D5" s="16">
        <f>D6+D15</f>
        <v>82.778074432380</v>
      </c>
      <c r="E5" s="16">
        <f>E6+E15</f>
        <v>107.822353576090</v>
      </c>
      <c r="F5" s="16">
        <f>F6+F15</f>
        <v>443.106810457360</v>
      </c>
      <c r="G5" s="16">
        <f>G6+G15</f>
        <v>95.80560094438999</v>
      </c>
      <c r="H5" s="16">
        <f>H6+H15</f>
        <v>84.846864288970</v>
      </c>
      <c r="I5" s="16">
        <f>I6+I15</f>
        <v>65.52647042575001</v>
      </c>
      <c r="J5" s="16">
        <f>J6+J15</f>
        <v>48.446099803190</v>
      </c>
      <c r="K5" s="16">
        <f>K6+K15</f>
        <v>294.6250354623</v>
      </c>
      <c r="L5" s="11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ht="13.55" customHeight="1">
      <c r="A6" t="s" s="17">
        <v>8</v>
      </c>
      <c r="B6" s="18">
        <f>B7+B9+B11</f>
        <v>16.494407921910</v>
      </c>
      <c r="C6" s="18">
        <f>C7+C9+C11</f>
        <v>29.681672318940</v>
      </c>
      <c r="D6" s="18">
        <f>D7+D9+D11</f>
        <v>19.918090214990</v>
      </c>
      <c r="E6" s="18">
        <f>E7+E9+E11</f>
        <v>29.636931527590</v>
      </c>
      <c r="F6" s="18">
        <f>F7+F9+F11</f>
        <v>95.73110198342999</v>
      </c>
      <c r="G6" s="18">
        <f>G7+G9+G11</f>
        <v>17.644147191220</v>
      </c>
      <c r="H6" s="18">
        <f>H7+H9+H11</f>
        <v>26.887704337230</v>
      </c>
      <c r="I6" s="18">
        <f>I7+I9+I11</f>
        <v>13.8242147367</v>
      </c>
      <c r="J6" s="18">
        <f>J7+J9+J11</f>
        <v>23.7312923547</v>
      </c>
      <c r="K6" s="18">
        <f>K7+K9+K11</f>
        <v>82.08735861984999</v>
      </c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ht="13.55" customHeight="1">
      <c r="A7" t="s" s="19">
        <v>9</v>
      </c>
      <c r="B7" s="20">
        <f>SUM(B8:B8)</f>
        <v>0</v>
      </c>
      <c r="C7" s="20">
        <f>SUM(C8:C8)</f>
        <v>5.6475e-05</v>
      </c>
      <c r="D7" s="20">
        <f>SUM(D8:D8)</f>
        <v>3.705e-05</v>
      </c>
      <c r="E7" s="20">
        <f>SUM(E8:E8)</f>
        <v>0.0001915</v>
      </c>
      <c r="F7" s="20">
        <f>SUM(F8:F8)</f>
        <v>0.000285025</v>
      </c>
      <c r="G7" s="20">
        <f>SUM(G8:G8)</f>
        <v>0</v>
      </c>
      <c r="H7" s="20">
        <f>SUM(H8:H8)</f>
        <v>0</v>
      </c>
      <c r="I7" s="20">
        <f>SUM(I8:I8)</f>
        <v>0.00022957</v>
      </c>
      <c r="J7" s="20">
        <f>SUM(J8:J8)</f>
        <v>0</v>
      </c>
      <c r="K7" s="20">
        <f>SUM(K8:K8)</f>
        <v>0.00022957</v>
      </c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ht="9" customHeight="1" hidden="1">
      <c r="A8" t="s" s="19">
        <v>10</v>
      </c>
      <c r="B8" s="20"/>
      <c r="C8" s="20">
        <v>5.6475e-05</v>
      </c>
      <c r="D8" s="20">
        <v>3.705e-05</v>
      </c>
      <c r="E8" s="20">
        <v>0.0001915</v>
      </c>
      <c r="F8" s="20">
        <v>0.000285025</v>
      </c>
      <c r="G8" s="20"/>
      <c r="H8" s="20"/>
      <c r="I8" s="20">
        <v>0.00022957</v>
      </c>
      <c r="J8" s="20"/>
      <c r="K8" s="20">
        <v>0.00022957</v>
      </c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ht="13.55" customHeight="1">
      <c r="A9" t="s" s="19">
        <v>11</v>
      </c>
      <c r="B9" s="20">
        <f>SUM(B10:B10)</f>
        <v>0.024457658270</v>
      </c>
      <c r="C9" s="20">
        <f>SUM(C10:C10)</f>
        <v>0.0243172532</v>
      </c>
      <c r="D9" s="20">
        <f>SUM(D10:D10)</f>
        <v>0.024167789730</v>
      </c>
      <c r="E9" s="20">
        <f>SUM(E10:E10)</f>
        <v>0.0237511037</v>
      </c>
      <c r="F9" s="20">
        <f>SUM(F10:F10)</f>
        <v>0.0966938049</v>
      </c>
      <c r="G9" s="20">
        <f>SUM(G10:G10)</f>
        <v>0.022827147720</v>
      </c>
      <c r="H9" s="20">
        <f>SUM(H10:H10)</f>
        <v>0.022668625860</v>
      </c>
      <c r="I9" s="20">
        <f>SUM(I10:I10)</f>
        <v>0.022501045610</v>
      </c>
      <c r="J9" s="20">
        <f>SUM(J10:J10)</f>
        <v>0.022084359580</v>
      </c>
      <c r="K9" s="20">
        <f>SUM(K10:K10)</f>
        <v>0.09008117877000001</v>
      </c>
      <c r="L9" s="11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ht="9" customHeight="1" hidden="1">
      <c r="A10" t="s" s="19">
        <v>10</v>
      </c>
      <c r="B10" s="20">
        <v>0.024457658270</v>
      </c>
      <c r="C10" s="20">
        <v>0.0243172532</v>
      </c>
      <c r="D10" s="20">
        <v>0.024167789730</v>
      </c>
      <c r="E10" s="20">
        <v>0.0237511037</v>
      </c>
      <c r="F10" s="20">
        <v>0.0966938049</v>
      </c>
      <c r="G10" s="20">
        <v>0.022827147720</v>
      </c>
      <c r="H10" s="20">
        <v>0.022668625860</v>
      </c>
      <c r="I10" s="20">
        <v>0.022501045610</v>
      </c>
      <c r="J10" s="20">
        <v>0.022084359580</v>
      </c>
      <c r="K10" s="20">
        <v>0.09008117877000001</v>
      </c>
      <c r="L10" s="11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ht="13.55" customHeight="1">
      <c r="A11" t="s" s="19">
        <v>12</v>
      </c>
      <c r="B11" s="20">
        <f>SUM(B12:B14)</f>
        <v>16.469950263640</v>
      </c>
      <c r="C11" s="20">
        <f>SUM(C12:C14)</f>
        <v>29.657298590740</v>
      </c>
      <c r="D11" s="20">
        <f>SUM(D12:D14)</f>
        <v>19.893885375260</v>
      </c>
      <c r="E11" s="20">
        <f>SUM(E12:E14)</f>
        <v>29.612988923890</v>
      </c>
      <c r="F11" s="20">
        <f>SUM(F12:F14)</f>
        <v>95.634123153530</v>
      </c>
      <c r="G11" s="20">
        <f>SUM(G12:G14)</f>
        <v>17.6213200435</v>
      </c>
      <c r="H11" s="20">
        <f>SUM(H12:H14)</f>
        <v>26.865035711370</v>
      </c>
      <c r="I11" s="20">
        <f>SUM(I12:I14)</f>
        <v>13.801484121090</v>
      </c>
      <c r="J11" s="20">
        <f>SUM(J12:J14)</f>
        <v>23.709207995120</v>
      </c>
      <c r="K11" s="20">
        <f>SUM(K12:K14)</f>
        <v>81.997047871080</v>
      </c>
      <c r="L11" s="11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ht="9" customHeight="1" hidden="1">
      <c r="A12" t="s" s="19">
        <v>13</v>
      </c>
      <c r="B12" s="20">
        <v>2.0064e-07</v>
      </c>
      <c r="C12" s="20">
        <v>0.190551337170</v>
      </c>
      <c r="D12" s="20">
        <v>0.151690083360</v>
      </c>
      <c r="E12" s="20">
        <v>0.121616521190</v>
      </c>
      <c r="F12" s="20">
        <v>0.463858142360</v>
      </c>
      <c r="G12" s="20">
        <v>0.066310775190</v>
      </c>
      <c r="H12" s="20">
        <v>0.029648965140</v>
      </c>
      <c r="I12" s="20"/>
      <c r="J12" s="20"/>
      <c r="K12" s="20">
        <v>0.095959740330</v>
      </c>
      <c r="L12" s="11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ht="9" customHeight="1" hidden="1">
      <c r="A13" t="s" s="19">
        <v>10</v>
      </c>
      <c r="B13" s="20">
        <v>15.647471006150</v>
      </c>
      <c r="C13" s="20">
        <v>27.849146954410</v>
      </c>
      <c r="D13" s="20">
        <v>18.781080585980</v>
      </c>
      <c r="E13" s="20">
        <v>28.590443079060</v>
      </c>
      <c r="F13" s="20">
        <v>90.8681416256</v>
      </c>
      <c r="G13" s="20">
        <v>16.6782763098</v>
      </c>
      <c r="H13" s="20">
        <v>26.363268184850</v>
      </c>
      <c r="I13" s="20">
        <v>13.2819889891</v>
      </c>
      <c r="J13" s="20">
        <v>23.709207995120</v>
      </c>
      <c r="K13" s="20">
        <v>80.03274147886999</v>
      </c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ht="9" customHeight="1" hidden="1">
      <c r="A14" t="s" s="19">
        <v>14</v>
      </c>
      <c r="B14" s="20">
        <v>0.822479056850</v>
      </c>
      <c r="C14" s="20">
        <v>1.617600299160</v>
      </c>
      <c r="D14" s="20">
        <v>0.961114705920</v>
      </c>
      <c r="E14" s="20">
        <v>0.900929323640</v>
      </c>
      <c r="F14" s="20">
        <v>4.302123385570</v>
      </c>
      <c r="G14" s="20">
        <v>0.876732958510</v>
      </c>
      <c r="H14" s="20">
        <v>0.472118561380</v>
      </c>
      <c r="I14" s="20">
        <v>0.519495131990</v>
      </c>
      <c r="J14" s="20"/>
      <c r="K14" s="20">
        <v>1.868346651880</v>
      </c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ht="13.55" customHeight="1">
      <c r="A15" t="s" s="17">
        <v>15</v>
      </c>
      <c r="B15" s="18">
        <f>B16+B18</f>
        <v>93.061312103470</v>
      </c>
      <c r="C15" s="18">
        <f>C16+C18</f>
        <v>113.268990104570</v>
      </c>
      <c r="D15" s="18">
        <f>D16+D18</f>
        <v>62.859984217390</v>
      </c>
      <c r="E15" s="18">
        <f>E16+E18</f>
        <v>78.1854220485</v>
      </c>
      <c r="F15" s="18">
        <f>F16+F18</f>
        <v>347.375708473930</v>
      </c>
      <c r="G15" s="18">
        <f>G16+G18</f>
        <v>78.16145375316999</v>
      </c>
      <c r="H15" s="18">
        <f>H16+H18</f>
        <v>57.959159951740</v>
      </c>
      <c r="I15" s="18">
        <f>I16+I18</f>
        <v>51.702255689050</v>
      </c>
      <c r="J15" s="18">
        <f>J16+J18</f>
        <v>24.714807448490</v>
      </c>
      <c r="K15" s="18">
        <f>K16+K18</f>
        <v>212.537676842450</v>
      </c>
      <c r="L15" s="11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ht="13.55" customHeight="1">
      <c r="A16" t="s" s="19">
        <v>11</v>
      </c>
      <c r="B16" s="20">
        <f>SUM(B17:B17)</f>
        <v>0.033063130620</v>
      </c>
      <c r="C16" s="20">
        <f>SUM(C17:C17)</f>
        <v>0.033063130620</v>
      </c>
      <c r="D16" s="20">
        <f>SUM(D17:D17)</f>
        <v>0.033063130620</v>
      </c>
      <c r="E16" s="20">
        <f>SUM(E17:E17)</f>
        <v>0.033063130620</v>
      </c>
      <c r="F16" s="20">
        <f>SUM(F17:F17)</f>
        <v>0.132252522480</v>
      </c>
      <c r="G16" s="20">
        <f>SUM(G17:G17)</f>
        <v>0.033063130620</v>
      </c>
      <c r="H16" s="20">
        <f>SUM(H17:H17)</f>
        <v>0.033063130620</v>
      </c>
      <c r="I16" s="20">
        <f>SUM(I17:I17)</f>
        <v>0.033063130620</v>
      </c>
      <c r="J16" s="20">
        <f>SUM(J17:J17)</f>
        <v>0.033063130620</v>
      </c>
      <c r="K16" s="20">
        <f>SUM(K17:K17)</f>
        <v>0.132252522480</v>
      </c>
      <c r="L16" s="11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ht="9" customHeight="1" hidden="1">
      <c r="A17" t="s" s="19">
        <v>10</v>
      </c>
      <c r="B17" s="20">
        <v>0.033063130620</v>
      </c>
      <c r="C17" s="20">
        <v>0.033063130620</v>
      </c>
      <c r="D17" s="20">
        <v>0.033063130620</v>
      </c>
      <c r="E17" s="20">
        <v>0.033063130620</v>
      </c>
      <c r="F17" s="20">
        <v>0.132252522480</v>
      </c>
      <c r="G17" s="20">
        <v>0.033063130620</v>
      </c>
      <c r="H17" s="20">
        <v>0.033063130620</v>
      </c>
      <c r="I17" s="20">
        <v>0.033063130620</v>
      </c>
      <c r="J17" s="20">
        <v>0.033063130620</v>
      </c>
      <c r="K17" s="20">
        <v>0.132252522480</v>
      </c>
      <c r="L17" s="11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ht="13.55" customHeight="1">
      <c r="A18" t="s" s="19">
        <v>12</v>
      </c>
      <c r="B18" s="20">
        <f>SUM(B19:B21)</f>
        <v>93.02824897284999</v>
      </c>
      <c r="C18" s="20">
        <f>SUM(C19:C21)</f>
        <v>113.235926973950</v>
      </c>
      <c r="D18" s="20">
        <f>SUM(D19:D21)</f>
        <v>62.826921086770</v>
      </c>
      <c r="E18" s="20">
        <f>SUM(E19:E21)</f>
        <v>78.15235891787999</v>
      </c>
      <c r="F18" s="20">
        <f>SUM(F19:F21)</f>
        <v>347.243455951450</v>
      </c>
      <c r="G18" s="20">
        <f>SUM(G19:G21)</f>
        <v>78.128390622550</v>
      </c>
      <c r="H18" s="20">
        <f>SUM(H19:H21)</f>
        <v>57.926096821120</v>
      </c>
      <c r="I18" s="20">
        <f>SUM(I19:I21)</f>
        <v>51.669192558430</v>
      </c>
      <c r="J18" s="20">
        <f>SUM(J19:J21)</f>
        <v>24.681744317870</v>
      </c>
      <c r="K18" s="20">
        <f>SUM(K19:K21)</f>
        <v>212.405424319970</v>
      </c>
      <c r="L18" s="11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ht="9" customHeight="1" hidden="1">
      <c r="A19" t="s" s="19">
        <v>13</v>
      </c>
      <c r="B19" s="20"/>
      <c r="C19" s="20">
        <v>14.4012504496</v>
      </c>
      <c r="D19" s="20"/>
      <c r="E19" s="20">
        <v>7.473822833120</v>
      </c>
      <c r="F19" s="20">
        <v>21.875073282720</v>
      </c>
      <c r="G19" s="20">
        <v>12.027033333270</v>
      </c>
      <c r="H19" s="20">
        <v>2.371917211060</v>
      </c>
      <c r="I19" s="20"/>
      <c r="J19" s="20"/>
      <c r="K19" s="20">
        <v>14.398950544330</v>
      </c>
      <c r="L19" s="11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ht="9" customHeight="1" hidden="1">
      <c r="A20" t="s" s="19">
        <v>10</v>
      </c>
      <c r="B20" s="20">
        <v>65.825024523870</v>
      </c>
      <c r="C20" s="20">
        <v>66.52947673120001</v>
      </c>
      <c r="D20" s="20">
        <v>53.417919792770</v>
      </c>
      <c r="E20" s="20">
        <v>34.771929717790</v>
      </c>
      <c r="F20" s="20">
        <v>220.544350765630</v>
      </c>
      <c r="G20" s="20">
        <v>50.642436866750</v>
      </c>
      <c r="H20" s="20">
        <v>37.004231</v>
      </c>
      <c r="I20" s="20">
        <v>36.78649204</v>
      </c>
      <c r="J20" s="20">
        <v>24.681744317870</v>
      </c>
      <c r="K20" s="20">
        <v>149.114904224620</v>
      </c>
      <c r="L20" s="11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ht="9" customHeight="1" hidden="1">
      <c r="A21" t="s" s="19">
        <v>14</v>
      </c>
      <c r="B21" s="20">
        <v>27.203224448980</v>
      </c>
      <c r="C21" s="20">
        <v>32.305199793150</v>
      </c>
      <c r="D21" s="20">
        <v>9.409001293999999</v>
      </c>
      <c r="E21" s="20">
        <v>35.906606366970</v>
      </c>
      <c r="F21" s="20">
        <v>104.8240319031</v>
      </c>
      <c r="G21" s="20">
        <v>15.458920422530</v>
      </c>
      <c r="H21" s="20">
        <v>18.549948610060</v>
      </c>
      <c r="I21" s="20">
        <v>14.882700518430</v>
      </c>
      <c r="J21" s="20"/>
      <c r="K21" s="20">
        <v>48.891569551020</v>
      </c>
      <c r="L21" s="11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ht="13.55" customHeight="1">
      <c r="A22" t="s" s="21">
        <v>16</v>
      </c>
      <c r="B22" s="16">
        <f>B23+B40</f>
        <v>34.725359945520</v>
      </c>
      <c r="C22" s="16">
        <f>C23+C40</f>
        <v>17.747037910380</v>
      </c>
      <c r="D22" s="16">
        <f>D23+D40</f>
        <v>87.933190265270</v>
      </c>
      <c r="E22" s="16">
        <f>E23+E40</f>
        <v>17.784605245220</v>
      </c>
      <c r="F22" s="16">
        <f>F23+F40</f>
        <v>158.190193366390</v>
      </c>
      <c r="G22" s="16">
        <f>G23+G40</f>
        <v>32.523451214360</v>
      </c>
      <c r="H22" s="16">
        <f>H23+H40</f>
        <v>16.453272815420</v>
      </c>
      <c r="I22" s="16">
        <f>I23+I40</f>
        <v>61.281543139590</v>
      </c>
      <c r="J22" s="16">
        <f>J23+J40</f>
        <v>15.889083313120</v>
      </c>
      <c r="K22" s="16">
        <f>K23+K40</f>
        <v>126.147350482490</v>
      </c>
      <c r="L22" s="11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ht="13.55" customHeight="1">
      <c r="A23" t="s" s="17">
        <v>8</v>
      </c>
      <c r="B23" s="18">
        <f>B24+B29+B32+B36</f>
        <v>20.9111520548</v>
      </c>
      <c r="C23" s="18">
        <f>C24+C29+C32+C36</f>
        <v>6.890551562020</v>
      </c>
      <c r="D23" s="18">
        <f>D24+D29+D32+D36</f>
        <v>18.242104920560</v>
      </c>
      <c r="E23" s="18">
        <f>E24+E29+E32+E36</f>
        <v>7.006713411520</v>
      </c>
      <c r="F23" s="18">
        <f>F24+F29+F32+F36</f>
        <v>53.0505219489</v>
      </c>
      <c r="G23" s="18">
        <f>G24+G29+G32+G36</f>
        <v>19.171345882340</v>
      </c>
      <c r="H23" s="18">
        <f>H24+H29+H32+H36</f>
        <v>9.425542146340</v>
      </c>
      <c r="I23" s="18">
        <f>I24+I29+I32+I36</f>
        <v>18.246713860740</v>
      </c>
      <c r="J23" s="18">
        <f>J24+J29+J32+J36</f>
        <v>6.822080744390</v>
      </c>
      <c r="K23" s="18">
        <f>K24+K29+K32+K36</f>
        <v>53.665682633810</v>
      </c>
      <c r="L23" s="11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ht="13.55" customHeight="1">
      <c r="A24" t="s" s="19">
        <v>9</v>
      </c>
      <c r="B24" s="20">
        <f>SUM(B25:B28)</f>
        <v>0.038168261420</v>
      </c>
      <c r="C24" s="20">
        <f>SUM(C25:C28)</f>
        <v>0.062924370030</v>
      </c>
      <c r="D24" s="20">
        <f>SUM(D25:D28)</f>
        <v>0.186239915630</v>
      </c>
      <c r="E24" s="20">
        <f>SUM(E25:E28)</f>
        <v>0.258936030460</v>
      </c>
      <c r="F24" s="20">
        <f>SUM(F25:F28)</f>
        <v>0.546268577540</v>
      </c>
      <c r="G24" s="20">
        <f>SUM(G25:G28)</f>
        <v>0.07291717071000001</v>
      </c>
      <c r="H24" s="20">
        <f>SUM(H25:H28)</f>
        <v>0.0985038988</v>
      </c>
      <c r="I24" s="20">
        <f>SUM(I25:I28)</f>
        <v>0.1006829891</v>
      </c>
      <c r="J24" s="20">
        <f>SUM(J25:J28)</f>
        <v>0.1701152908</v>
      </c>
      <c r="K24" s="20">
        <f>SUM(K25:K28)</f>
        <v>0.442219349410</v>
      </c>
      <c r="L24" s="11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ht="9" customHeight="1" hidden="1">
      <c r="A25" t="s" s="19">
        <v>13</v>
      </c>
      <c r="B25" s="20">
        <v>0.0019912837</v>
      </c>
      <c r="C25" s="20">
        <v>0.028266651530</v>
      </c>
      <c r="D25" s="20">
        <v>0.002078670620</v>
      </c>
      <c r="E25" s="20">
        <v>0.002437416</v>
      </c>
      <c r="F25" s="20">
        <v>0.034774021850</v>
      </c>
      <c r="G25" s="20">
        <v>0.002066399980</v>
      </c>
      <c r="H25" s="20">
        <v>0.002066399980</v>
      </c>
      <c r="I25" s="20">
        <v>0.002066399980</v>
      </c>
      <c r="J25" s="20">
        <v>0.002235155980</v>
      </c>
      <c r="K25" s="20">
        <v>0.008434355920000001</v>
      </c>
      <c r="L25" s="1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ht="9" customHeight="1" hidden="1">
      <c r="A26" t="s" s="19">
        <v>17</v>
      </c>
      <c r="B26" s="20"/>
      <c r="C26" s="20"/>
      <c r="D26" s="20"/>
      <c r="E26" s="20">
        <v>0.000586656</v>
      </c>
      <c r="F26" s="20">
        <v>0.000586656</v>
      </c>
      <c r="G26" s="20">
        <v>0.000607521590</v>
      </c>
      <c r="H26" s="20"/>
      <c r="I26" s="20"/>
      <c r="J26" s="20"/>
      <c r="K26" s="20">
        <v>0.000607521590</v>
      </c>
      <c r="L26" s="11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ht="9" customHeight="1" hidden="1">
      <c r="A27" t="s" s="19">
        <v>10</v>
      </c>
      <c r="B27" s="20">
        <v>0.000507697070</v>
      </c>
      <c r="C27" s="20">
        <v>0.000607999410</v>
      </c>
      <c r="D27" s="20">
        <v>0.000599923150</v>
      </c>
      <c r="E27" s="20">
        <v>0.0027</v>
      </c>
      <c r="F27" s="20">
        <v>0.004415619630</v>
      </c>
      <c r="G27" s="20"/>
      <c r="H27" s="20">
        <v>5.5e-06</v>
      </c>
      <c r="I27" s="20"/>
      <c r="J27" s="20">
        <v>0.0035</v>
      </c>
      <c r="K27" s="20">
        <v>0.0035055</v>
      </c>
      <c r="L27" s="11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ht="9" customHeight="1" hidden="1">
      <c r="A28" t="s" s="19">
        <v>14</v>
      </c>
      <c r="B28" s="20">
        <v>0.035669280650</v>
      </c>
      <c r="C28" s="20">
        <v>0.034049719090</v>
      </c>
      <c r="D28" s="20">
        <v>0.183561321860</v>
      </c>
      <c r="E28" s="20">
        <v>0.253211958460</v>
      </c>
      <c r="F28" s="20">
        <v>0.506492280060</v>
      </c>
      <c r="G28" s="20">
        <v>0.07024324914000001</v>
      </c>
      <c r="H28" s="20">
        <v>0.096431998820</v>
      </c>
      <c r="I28" s="20">
        <v>0.098616589120</v>
      </c>
      <c r="J28" s="20">
        <v>0.164380134820</v>
      </c>
      <c r="K28" s="20">
        <v>0.4296719719</v>
      </c>
      <c r="L28" s="11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ht="13.55" customHeight="1">
      <c r="A29" t="s" s="19">
        <v>18</v>
      </c>
      <c r="B29" s="20">
        <f>SUM(B30:B31)</f>
        <v>19.608104201340</v>
      </c>
      <c r="C29" s="20">
        <f>SUM(C30:C31)</f>
        <v>4.849581685370</v>
      </c>
      <c r="D29" s="20">
        <f>SUM(D30:D31)</f>
        <v>16.7353754003</v>
      </c>
      <c r="E29" s="20">
        <f>SUM(E30:E31)</f>
        <v>4.5229252536</v>
      </c>
      <c r="F29" s="20">
        <f>SUM(F30:F31)</f>
        <v>45.715986540610</v>
      </c>
      <c r="G29" s="20">
        <f>SUM(G30:G31)</f>
        <v>17.802985887040</v>
      </c>
      <c r="H29" s="20">
        <f>SUM(H30:H31)</f>
        <v>6.775501213290</v>
      </c>
      <c r="I29" s="20">
        <f>SUM(I30:I31)</f>
        <v>15.893165176840</v>
      </c>
      <c r="J29" s="20">
        <f>SUM(J30:J31)</f>
        <v>4.4484872174</v>
      </c>
      <c r="K29" s="20">
        <f>SUM(K30:K31)</f>
        <v>44.920139494570</v>
      </c>
      <c r="L29" s="11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ht="9" customHeight="1" hidden="1">
      <c r="A30" t="s" s="19">
        <v>13</v>
      </c>
      <c r="B30" s="20">
        <v>2.489015548760</v>
      </c>
      <c r="C30" s="20">
        <v>2.685079918770</v>
      </c>
      <c r="D30" s="20">
        <v>0.611348734430</v>
      </c>
      <c r="E30" s="20">
        <v>0.540044026110</v>
      </c>
      <c r="F30" s="20">
        <v>6.325488228070</v>
      </c>
      <c r="G30" s="20">
        <v>2.433284760790</v>
      </c>
      <c r="H30" s="20">
        <v>2.810345136670</v>
      </c>
      <c r="I30" s="20">
        <v>0.523464050590</v>
      </c>
      <c r="J30" s="20">
        <v>0.483331140780</v>
      </c>
      <c r="K30" s="20">
        <v>6.250425088830</v>
      </c>
      <c r="L30" s="11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ht="9" customHeight="1" hidden="1">
      <c r="A31" t="s" s="19">
        <v>14</v>
      </c>
      <c r="B31" s="20">
        <v>17.119088652580</v>
      </c>
      <c r="C31" s="20">
        <v>2.1645017666</v>
      </c>
      <c r="D31" s="20">
        <v>16.124026665870</v>
      </c>
      <c r="E31" s="20">
        <v>3.982881227490</v>
      </c>
      <c r="F31" s="20">
        <v>39.390498312540</v>
      </c>
      <c r="G31" s="20">
        <v>15.369701126250</v>
      </c>
      <c r="H31" s="20">
        <v>3.965156076620</v>
      </c>
      <c r="I31" s="20">
        <v>15.369701126250</v>
      </c>
      <c r="J31" s="20">
        <v>3.965156076620</v>
      </c>
      <c r="K31" s="20">
        <v>38.669714405740</v>
      </c>
      <c r="L31" s="11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ht="13.55" customHeight="1">
      <c r="A32" t="s" s="19">
        <v>19</v>
      </c>
      <c r="B32" s="20">
        <f>SUM(B33:B35)</f>
        <v>0.029576021940</v>
      </c>
      <c r="C32" s="20">
        <f>SUM(C33:C35)</f>
        <v>0.164658077290</v>
      </c>
      <c r="D32" s="20">
        <f>SUM(D33:D35)</f>
        <v>0.031986800680</v>
      </c>
      <c r="E32" s="20">
        <f>SUM(E33:E35)</f>
        <v>0.187416834480</v>
      </c>
      <c r="F32" s="20">
        <f>SUM(F33:F35)</f>
        <v>0.413637734390</v>
      </c>
      <c r="G32" s="20">
        <f>SUM(G33:G35)</f>
        <v>0.029596189560</v>
      </c>
      <c r="H32" s="20">
        <f>SUM(H33:H35)</f>
        <v>0.168108369220</v>
      </c>
      <c r="I32" s="20">
        <f>SUM(I33:I35)</f>
        <v>0.028402076450</v>
      </c>
      <c r="J32" s="20">
        <f>SUM(J33:J35)</f>
        <v>0.156411919750</v>
      </c>
      <c r="K32" s="20">
        <f>SUM(K33:K35)</f>
        <v>0.382518554980</v>
      </c>
      <c r="L32" s="11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ht="9" customHeight="1" hidden="1">
      <c r="A33" t="s" s="19">
        <v>13</v>
      </c>
      <c r="B33" s="20">
        <v>0.003937954390</v>
      </c>
      <c r="C33" s="20">
        <v>0.149298962570</v>
      </c>
      <c r="D33" s="20">
        <v>0.004393982920</v>
      </c>
      <c r="E33" s="20">
        <v>0.168190886070</v>
      </c>
      <c r="F33" s="20">
        <v>0.325821785950</v>
      </c>
      <c r="G33" s="20">
        <v>0.003829363580</v>
      </c>
      <c r="H33" s="20">
        <v>0.151846553590</v>
      </c>
      <c r="I33" s="20">
        <v>0.0031783205</v>
      </c>
      <c r="J33" s="20">
        <v>0.140133107820</v>
      </c>
      <c r="K33" s="20">
        <v>0.298987345490</v>
      </c>
      <c r="L33" s="11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ht="9" customHeight="1" hidden="1">
      <c r="A34" t="s" s="19">
        <v>17</v>
      </c>
      <c r="B34" s="20">
        <v>0.025638067550</v>
      </c>
      <c r="C34" s="20">
        <v>0.015359114720</v>
      </c>
      <c r="D34" s="20">
        <v>0.027592817760</v>
      </c>
      <c r="E34" s="20">
        <v>0.017225154050</v>
      </c>
      <c r="F34" s="20">
        <v>0.085815154080</v>
      </c>
      <c r="G34" s="20">
        <v>0.025766825980</v>
      </c>
      <c r="H34" s="20">
        <v>0.016261815630</v>
      </c>
      <c r="I34" s="20">
        <v>0.025223755950</v>
      </c>
      <c r="J34" s="20">
        <v>0.015736319370</v>
      </c>
      <c r="K34" s="20">
        <v>0.082988716930</v>
      </c>
      <c r="L34" s="11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ht="9" customHeight="1" hidden="1">
      <c r="A35" t="s" s="19">
        <v>14</v>
      </c>
      <c r="B35" s="20"/>
      <c r="C35" s="20"/>
      <c r="D35" s="20"/>
      <c r="E35" s="20">
        <v>0.002000794360</v>
      </c>
      <c r="F35" s="20">
        <v>0.002000794360</v>
      </c>
      <c r="G35" s="20"/>
      <c r="H35" s="20"/>
      <c r="I35" s="20"/>
      <c r="J35" s="20">
        <v>0.000542492560</v>
      </c>
      <c r="K35" s="20">
        <v>0.000542492560</v>
      </c>
      <c r="L35" s="11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ht="13.55" customHeight="1">
      <c r="A36" t="s" s="19">
        <v>20</v>
      </c>
      <c r="B36" s="20">
        <f>SUM(B37:B39)</f>
        <v>1.2353035701</v>
      </c>
      <c r="C36" s="20">
        <f>SUM(C37:C39)</f>
        <v>1.813387429330</v>
      </c>
      <c r="D36" s="20">
        <f>SUM(D37:D39)</f>
        <v>1.288502803950</v>
      </c>
      <c r="E36" s="20">
        <f>SUM(E37:E39)</f>
        <v>2.037435292980</v>
      </c>
      <c r="F36" s="20">
        <f>SUM(F37:F39)</f>
        <v>6.374629096360</v>
      </c>
      <c r="G36" s="20">
        <f>SUM(G37:G39)</f>
        <v>1.265846635030</v>
      </c>
      <c r="H36" s="20">
        <f>SUM(H37:H39)</f>
        <v>2.383428665030</v>
      </c>
      <c r="I36" s="20">
        <f>SUM(I37:I39)</f>
        <v>2.224463618350</v>
      </c>
      <c r="J36" s="20">
        <f>SUM(J37:J39)</f>
        <v>2.047066316440</v>
      </c>
      <c r="K36" s="20">
        <f>SUM(K37:K39)</f>
        <v>7.920805234850</v>
      </c>
      <c r="L36" s="11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ht="9" customHeight="1" hidden="1">
      <c r="A37" t="s" s="19">
        <v>13</v>
      </c>
      <c r="B37" s="20">
        <v>0.030835780580</v>
      </c>
      <c r="C37" s="20">
        <v>0.892538331590</v>
      </c>
      <c r="D37" s="20">
        <v>0.040806502690</v>
      </c>
      <c r="E37" s="20">
        <v>0.578991300750</v>
      </c>
      <c r="F37" s="20">
        <v>1.543171915610</v>
      </c>
      <c r="G37" s="20">
        <v>0.0420908176</v>
      </c>
      <c r="H37" s="20">
        <v>1.062529814620</v>
      </c>
      <c r="I37" s="20">
        <v>0.049193189290</v>
      </c>
      <c r="J37" s="20">
        <v>0.571550593810</v>
      </c>
      <c r="K37" s="20">
        <v>1.725364415320</v>
      </c>
      <c r="L37" s="11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ht="9" customHeight="1" hidden="1">
      <c r="A38" t="s" s="19">
        <v>14</v>
      </c>
      <c r="B38" s="20">
        <v>0.422838471670</v>
      </c>
      <c r="C38" s="20">
        <v>0.222270216420</v>
      </c>
      <c r="D38" s="20">
        <v>0.445974949250</v>
      </c>
      <c r="E38" s="20">
        <v>0.687673879610</v>
      </c>
      <c r="F38" s="20">
        <v>1.778757516950</v>
      </c>
      <c r="G38" s="20">
        <v>0.490368431660</v>
      </c>
      <c r="H38" s="20">
        <v>0.6395455960700001</v>
      </c>
      <c r="I38" s="20">
        <v>1.499196776280</v>
      </c>
      <c r="J38" s="20">
        <v>0.829967862310</v>
      </c>
      <c r="K38" s="20">
        <v>3.459078666320</v>
      </c>
      <c r="L38" s="11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ht="9" customHeight="1" hidden="1">
      <c r="A39" t="s" s="19">
        <v>21</v>
      </c>
      <c r="B39" s="20">
        <v>0.781629317850</v>
      </c>
      <c r="C39" s="20">
        <v>0.698578881320</v>
      </c>
      <c r="D39" s="20">
        <v>0.8017213520100001</v>
      </c>
      <c r="E39" s="20">
        <v>0.7707701126199999</v>
      </c>
      <c r="F39" s="20">
        <v>3.0526996638</v>
      </c>
      <c r="G39" s="20">
        <v>0.733387385770</v>
      </c>
      <c r="H39" s="20">
        <v>0.681353254340</v>
      </c>
      <c r="I39" s="20">
        <v>0.676073652780</v>
      </c>
      <c r="J39" s="20">
        <v>0.645547860320</v>
      </c>
      <c r="K39" s="20">
        <v>2.736362153210</v>
      </c>
      <c r="L39" s="11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ht="13.55" customHeight="1">
      <c r="A40" t="s" s="17">
        <v>15</v>
      </c>
      <c r="B40" s="18">
        <f>B41+B44+B49</f>
        <v>13.814207890720</v>
      </c>
      <c r="C40" s="18">
        <f>C41+C44+C49</f>
        <v>10.856486348360</v>
      </c>
      <c r="D40" s="18">
        <f>D41+D44+D49</f>
        <v>69.691085344710</v>
      </c>
      <c r="E40" s="18">
        <f>E41+E44+E49</f>
        <v>10.7778918337</v>
      </c>
      <c r="F40" s="18">
        <f>F41+F44+F49</f>
        <v>105.139671417490</v>
      </c>
      <c r="G40" s="18">
        <f>G41+G44+G49</f>
        <v>13.352105332020</v>
      </c>
      <c r="H40" s="18">
        <f>H41+H44+H49</f>
        <v>7.027730669080</v>
      </c>
      <c r="I40" s="18">
        <f>I41+I44+I49</f>
        <v>43.034829278850</v>
      </c>
      <c r="J40" s="18">
        <f>J41+J44+J49</f>
        <v>9.067002568730</v>
      </c>
      <c r="K40" s="18">
        <f>K41+K44+K49</f>
        <v>72.481667848680</v>
      </c>
      <c r="L40" s="11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ht="13.55" customHeight="1">
      <c r="A41" t="s" s="19">
        <v>18</v>
      </c>
      <c r="B41" s="20">
        <f>SUM(B42:B43)</f>
        <v>10.9797066713</v>
      </c>
      <c r="C41" s="20">
        <f>SUM(C42:C43)</f>
        <v>0.3560113201</v>
      </c>
      <c r="D41" s="20">
        <f>SUM(D42:D43)</f>
        <v>58.937927590880</v>
      </c>
      <c r="E41" s="20">
        <f>SUM(E42:E43)</f>
        <v>3.997868925530</v>
      </c>
      <c r="F41" s="20">
        <f>SUM(F42:F43)</f>
        <v>74.271514507810</v>
      </c>
      <c r="G41" s="20">
        <f>SUM(G42:G43)</f>
        <v>1.571934866360</v>
      </c>
      <c r="H41" s="20">
        <f>SUM(H42:H43)</f>
        <v>0.560775289150</v>
      </c>
      <c r="I41" s="20">
        <f>SUM(I42:I43)</f>
        <v>30.677776051360</v>
      </c>
      <c r="J41" s="20">
        <f>SUM(J42:J43)</f>
        <v>2.509730692610</v>
      </c>
      <c r="K41" s="20">
        <f>SUM(K42:K43)</f>
        <v>35.320216899480</v>
      </c>
      <c r="L41" s="1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ht="9" customHeight="1" hidden="1">
      <c r="A42" t="s" s="19">
        <v>13</v>
      </c>
      <c r="B42" s="20">
        <v>1.346527099</v>
      </c>
      <c r="C42" s="20">
        <v>0.3560113201</v>
      </c>
      <c r="D42" s="20">
        <v>1.490279043730</v>
      </c>
      <c r="E42" s="20">
        <v>3.997868925530</v>
      </c>
      <c r="F42" s="20">
        <v>7.190686388360</v>
      </c>
      <c r="G42" s="20">
        <v>1.571934866360</v>
      </c>
      <c r="H42" s="20">
        <v>0.560775289150</v>
      </c>
      <c r="I42" s="20">
        <v>1.594516606180</v>
      </c>
      <c r="J42" s="20">
        <v>2.509730692610</v>
      </c>
      <c r="K42" s="20">
        <v>6.2369574543</v>
      </c>
      <c r="L42" s="11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ht="9" customHeight="1" hidden="1">
      <c r="A43" t="s" s="19">
        <v>14</v>
      </c>
      <c r="B43" s="20">
        <v>9.6331795723</v>
      </c>
      <c r="C43" s="20"/>
      <c r="D43" s="20">
        <v>57.447648547150</v>
      </c>
      <c r="E43" s="20"/>
      <c r="F43" s="20">
        <v>67.080828119450</v>
      </c>
      <c r="G43" s="20"/>
      <c r="H43" s="20"/>
      <c r="I43" s="20">
        <v>29.083259445180</v>
      </c>
      <c r="J43" s="20"/>
      <c r="K43" s="20">
        <v>29.083259445180</v>
      </c>
      <c r="L43" s="11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ht="13.55" customHeight="1">
      <c r="A44" t="s" s="19">
        <v>19</v>
      </c>
      <c r="B44" s="20">
        <f>SUM(B45:B48)</f>
        <v>0.154907578740</v>
      </c>
      <c r="C44" s="20">
        <f>SUM(C45:C48)</f>
        <v>0.431878605160</v>
      </c>
      <c r="D44" s="20">
        <f>SUM(D45:D48)</f>
        <v>0.173060140640</v>
      </c>
      <c r="E44" s="20">
        <f>SUM(E45:E48)</f>
        <v>1.122877479420</v>
      </c>
      <c r="F44" s="20">
        <f>SUM(F45:F48)</f>
        <v>1.882723803960</v>
      </c>
      <c r="G44" s="20">
        <f>SUM(G45:G48)</f>
        <v>0.170681305160</v>
      </c>
      <c r="H44" s="20">
        <f>SUM(H45:H48)</f>
        <v>1.075126278910</v>
      </c>
      <c r="I44" s="20">
        <f>SUM(I45:I48)</f>
        <v>0.170681305160</v>
      </c>
      <c r="J44" s="20">
        <f>SUM(J45:J48)</f>
        <v>1.092151390890</v>
      </c>
      <c r="K44" s="20">
        <f>SUM(K45:K48)</f>
        <v>2.508640280120</v>
      </c>
      <c r="L44" s="11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ht="9" customHeight="1" hidden="1">
      <c r="A45" t="s" s="19">
        <v>13</v>
      </c>
      <c r="B45" s="20">
        <v>0.0366397599</v>
      </c>
      <c r="C45" s="20">
        <v>0.347533920960</v>
      </c>
      <c r="D45" s="20">
        <v>0.042973921880</v>
      </c>
      <c r="E45" s="20">
        <v>0.628954801110</v>
      </c>
      <c r="F45" s="20">
        <v>1.056102403850</v>
      </c>
      <c r="G45" s="20">
        <v>0.042383214570</v>
      </c>
      <c r="H45" s="20">
        <v>0.628888581960</v>
      </c>
      <c r="I45" s="20">
        <v>0.042383214570</v>
      </c>
      <c r="J45" s="20">
        <v>0.632351379960</v>
      </c>
      <c r="K45" s="20">
        <v>1.346006391060</v>
      </c>
      <c r="L45" s="11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ht="9" customHeight="1" hidden="1">
      <c r="A46" t="s" s="19">
        <v>22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11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ht="9" customHeight="1" hidden="1">
      <c r="A47" t="s" s="19">
        <v>17</v>
      </c>
      <c r="B47" s="20">
        <v>0.118267818840</v>
      </c>
      <c r="C47" s="20">
        <v>0.08434468420000001</v>
      </c>
      <c r="D47" s="20">
        <v>0.130086218760</v>
      </c>
      <c r="E47" s="20">
        <v>0.452457880860</v>
      </c>
      <c r="F47" s="20">
        <v>0.785156602660</v>
      </c>
      <c r="G47" s="20">
        <v>0.128298090590</v>
      </c>
      <c r="H47" s="20">
        <v>0.446237696950</v>
      </c>
      <c r="I47" s="20">
        <v>0.128298090590</v>
      </c>
      <c r="J47" s="20">
        <v>0.446237696950</v>
      </c>
      <c r="K47" s="20">
        <v>1.149071575080</v>
      </c>
      <c r="L47" s="11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ht="9" customHeight="1" hidden="1">
      <c r="A48" t="s" s="19">
        <v>14</v>
      </c>
      <c r="B48" s="20"/>
      <c r="C48" s="20"/>
      <c r="D48" s="20"/>
      <c r="E48" s="20">
        <v>0.041464797450</v>
      </c>
      <c r="F48" s="20">
        <v>0.041464797450</v>
      </c>
      <c r="G48" s="20"/>
      <c r="H48" s="20"/>
      <c r="I48" s="20"/>
      <c r="J48" s="20">
        <v>0.013562313980</v>
      </c>
      <c r="K48" s="20">
        <v>0.013562313980</v>
      </c>
      <c r="L48" s="11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ht="13.55" customHeight="1">
      <c r="A49" t="s" s="19">
        <v>20</v>
      </c>
      <c r="B49" s="20">
        <f>SUM(B50:B52)</f>
        <v>2.679593640680</v>
      </c>
      <c r="C49" s="20">
        <f>SUM(C50:C52)</f>
        <v>10.0685964231</v>
      </c>
      <c r="D49" s="20">
        <f>SUM(D50:D52)</f>
        <v>10.580097613190</v>
      </c>
      <c r="E49" s="20">
        <f>SUM(E50:E52)</f>
        <v>5.657145428750</v>
      </c>
      <c r="F49" s="20">
        <f>SUM(F50:F52)</f>
        <v>28.985433105720</v>
      </c>
      <c r="G49" s="20">
        <f>SUM(G50:G52)</f>
        <v>11.6094891605</v>
      </c>
      <c r="H49" s="20">
        <f>SUM(H50:H52)</f>
        <v>5.391829101020</v>
      </c>
      <c r="I49" s="20">
        <f>SUM(I50:I52)</f>
        <v>12.186371922330</v>
      </c>
      <c r="J49" s="20">
        <f>SUM(J50:J52)</f>
        <v>5.465120485230</v>
      </c>
      <c r="K49" s="20">
        <f>SUM(K50:K52)</f>
        <v>34.652810669080</v>
      </c>
      <c r="L49" s="11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ht="9" customHeight="1" hidden="1">
      <c r="A50" t="s" s="19">
        <v>13</v>
      </c>
      <c r="B50" s="20">
        <v>0.683187928880</v>
      </c>
      <c r="C50" s="20">
        <v>1.777249264050</v>
      </c>
      <c r="D50" s="20">
        <v>0.712708255290</v>
      </c>
      <c r="E50" s="20">
        <v>2.184567179910</v>
      </c>
      <c r="F50" s="20">
        <v>5.357712628130</v>
      </c>
      <c r="G50" s="20">
        <v>0.728167534420</v>
      </c>
      <c r="H50" s="20">
        <v>2.242284145830</v>
      </c>
      <c r="I50" s="20">
        <v>0.473208094920</v>
      </c>
      <c r="J50" s="20">
        <v>2.266606179460</v>
      </c>
      <c r="K50" s="20">
        <v>5.710265954630</v>
      </c>
      <c r="L50" s="11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ht="9" customHeight="1" hidden="1">
      <c r="A51" t="s" s="19">
        <v>14</v>
      </c>
      <c r="B51" s="20">
        <v>1.9964057118</v>
      </c>
      <c r="C51" s="20">
        <v>2.1075609543</v>
      </c>
      <c r="D51" s="20">
        <v>2.901976974760</v>
      </c>
      <c r="E51" s="20">
        <v>3.472578248840</v>
      </c>
      <c r="F51" s="20">
        <v>10.4785218897</v>
      </c>
      <c r="G51" s="20">
        <v>4.011653820540</v>
      </c>
      <c r="H51" s="20">
        <v>3.149544955190</v>
      </c>
      <c r="I51" s="20">
        <v>4.843496021870</v>
      </c>
      <c r="J51" s="20">
        <v>3.198514305770</v>
      </c>
      <c r="K51" s="20">
        <v>15.203209103370</v>
      </c>
      <c r="L51" s="11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ht="9" customHeight="1" hidden="1">
      <c r="A52" t="s" s="19">
        <v>21</v>
      </c>
      <c r="B52" s="20"/>
      <c r="C52" s="20">
        <v>6.183786204750</v>
      </c>
      <c r="D52" s="20">
        <v>6.965412383140</v>
      </c>
      <c r="E52" s="20"/>
      <c r="F52" s="20">
        <v>13.149198587890</v>
      </c>
      <c r="G52" s="20">
        <v>6.869667805540</v>
      </c>
      <c r="H52" s="20"/>
      <c r="I52" s="20">
        <v>6.869667805540</v>
      </c>
      <c r="J52" s="20"/>
      <c r="K52" s="20">
        <v>13.739335611080</v>
      </c>
      <c r="L52" s="11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ht="13.55" customHeight="1">
      <c r="A53" t="s" s="22">
        <v>23</v>
      </c>
      <c r="B53" s="23"/>
      <c r="C53" s="23"/>
      <c r="D53" s="23"/>
      <c r="E53" s="23"/>
      <c r="F53" s="23"/>
      <c r="G53" s="23"/>
      <c r="H53" s="24"/>
      <c r="I53" s="24"/>
      <c r="J53" s="24"/>
      <c r="K53" s="24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ht="13.5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ht="13.55" customHeight="1">
      <c r="A55" s="8"/>
      <c r="B55" s="25">
        <v>2023</v>
      </c>
      <c r="C55" s="25">
        <v>2024</v>
      </c>
      <c r="D55" s="25">
        <v>2025</v>
      </c>
      <c r="E55" s="25">
        <v>2026</v>
      </c>
      <c r="F55" s="25">
        <v>2027</v>
      </c>
      <c r="G55" s="25">
        <v>2028</v>
      </c>
      <c r="H55" s="25">
        <v>2029</v>
      </c>
      <c r="I55" s="25">
        <v>2030</v>
      </c>
      <c r="J55" s="25">
        <v>2031</v>
      </c>
      <c r="K55" s="25">
        <v>2032</v>
      </c>
      <c r="L55" s="25">
        <v>2033</v>
      </c>
      <c r="M55" s="25">
        <v>2034</v>
      </c>
      <c r="N55" s="11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ht="13.55" customHeight="1">
      <c r="A56" t="s" s="13">
        <v>6</v>
      </c>
      <c r="B56" s="14">
        <f>B57+B76</f>
        <v>330.260085153570</v>
      </c>
      <c r="C56" s="14">
        <f>C57+C76</f>
        <v>321.958161934530</v>
      </c>
      <c r="D56" s="14">
        <f>D57+D76</f>
        <v>262.368999630770</v>
      </c>
      <c r="E56" s="14">
        <f>E57+E76</f>
        <v>201.699519169310</v>
      </c>
      <c r="F56" s="14">
        <f>F57+F76</f>
        <v>167.927425227760</v>
      </c>
      <c r="G56" s="14">
        <f>G57+G76</f>
        <v>166.076382728540</v>
      </c>
      <c r="H56" s="14">
        <f>H57+H76</f>
        <v>174.694078272390</v>
      </c>
      <c r="I56" s="14">
        <f>I57+I76</f>
        <v>145.934846652560</v>
      </c>
      <c r="J56" s="14">
        <f>J57+J76</f>
        <v>175.260984429950</v>
      </c>
      <c r="K56" s="14">
        <f>K57+K76</f>
        <v>131.8376583233</v>
      </c>
      <c r="L56" s="14">
        <f>L57+L76</f>
        <v>140.681283185790</v>
      </c>
      <c r="M56" s="14">
        <f>M57+M76</f>
        <v>38.697799475110</v>
      </c>
      <c r="N56" s="11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ht="13.55" customHeight="1">
      <c r="A57" t="s" s="15">
        <v>7</v>
      </c>
      <c r="B57" s="16">
        <f>B58+B69</f>
        <v>173.547444867160</v>
      </c>
      <c r="C57" s="16">
        <f>C58+C69</f>
        <v>107.988796632230</v>
      </c>
      <c r="D57" s="16">
        <f>D58+D69</f>
        <v>109.7034215885</v>
      </c>
      <c r="E57" s="16">
        <f>E58+E69</f>
        <v>58.888918329860</v>
      </c>
      <c r="F57" s="16">
        <f>F58+F69</f>
        <v>63.6404816651</v>
      </c>
      <c r="G57" s="16">
        <f>G58+G69</f>
        <v>61.387429582960</v>
      </c>
      <c r="H57" s="16">
        <f>H58+H69</f>
        <v>52.195410138290</v>
      </c>
      <c r="I57" s="16">
        <f>I58+I69</f>
        <v>62.579193512160</v>
      </c>
      <c r="J57" s="16">
        <f>J58+J69</f>
        <v>80.39462778515001</v>
      </c>
      <c r="K57" s="16">
        <f>K58+K69</f>
        <v>62.665573571260</v>
      </c>
      <c r="L57" s="16">
        <f>L58+L69</f>
        <v>32.269672575490</v>
      </c>
      <c r="M57" s="16">
        <f>M58+M69</f>
        <v>25.230341966960</v>
      </c>
      <c r="N57" s="11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ht="13.55" customHeight="1">
      <c r="A58" t="s" s="17">
        <v>8</v>
      </c>
      <c r="B58" s="18">
        <f>B59+B62+B65</f>
        <v>61.429879366270</v>
      </c>
      <c r="C58" s="18">
        <f>C59+C62+C65</f>
        <v>49.613500804460</v>
      </c>
      <c r="D58" s="18">
        <f>D59+D62+D65</f>
        <v>41.598244066020</v>
      </c>
      <c r="E58" s="18">
        <f>E59+E62+E65</f>
        <v>35.382668601890</v>
      </c>
      <c r="F58" s="18">
        <f>F59+F62+F65</f>
        <v>33.404304089160</v>
      </c>
      <c r="G58" s="18">
        <f>G59+G62+G65</f>
        <v>30.124497060480</v>
      </c>
      <c r="H58" s="18">
        <f>H59+H62+H65</f>
        <v>27.682477615810</v>
      </c>
      <c r="I58" s="18">
        <f>I59+I62+I65</f>
        <v>25.529139989680</v>
      </c>
      <c r="J58" s="18">
        <f>J59+J62+J65</f>
        <v>22.203577273560</v>
      </c>
      <c r="K58" s="18">
        <f>K59+K62+K65</f>
        <v>17.634622048780</v>
      </c>
      <c r="L58" s="18">
        <f>L59+L62+L65</f>
        <v>14.289556053010</v>
      </c>
      <c r="M58" s="18">
        <f>M59+M62+M65</f>
        <v>13.000345444480</v>
      </c>
      <c r="N58" s="11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ht="13.55" customHeight="1">
      <c r="A59" t="s" s="19">
        <v>9</v>
      </c>
      <c r="B59" s="20">
        <f>SUM(B60:B60)</f>
        <v>0.00022957</v>
      </c>
      <c r="C59" s="20">
        <f>SUM(C60:C60)</f>
        <v>0</v>
      </c>
      <c r="D59" s="20">
        <f>SUM(D60:D60)</f>
        <v>0</v>
      </c>
      <c r="E59" s="20">
        <f>SUM(E60:E60)</f>
        <v>0</v>
      </c>
      <c r="F59" s="20">
        <f>SUM(F60:F60)</f>
        <v>0</v>
      </c>
      <c r="G59" s="20">
        <f>SUM(G60:G60)</f>
        <v>0</v>
      </c>
      <c r="H59" s="20">
        <f>SUM(H60:H60)</f>
        <v>0</v>
      </c>
      <c r="I59" s="20">
        <f>SUM(I60:I60)</f>
        <v>0</v>
      </c>
      <c r="J59" s="20">
        <f>SUM(J60:J60)</f>
        <v>0</v>
      </c>
      <c r="K59" s="20">
        <f>SUM(K60:K60)</f>
        <v>0</v>
      </c>
      <c r="L59" s="20">
        <f>SUM(L60:L60)</f>
        <v>0</v>
      </c>
      <c r="M59" s="20">
        <f>SUM(M60:M60)</f>
        <v>0</v>
      </c>
      <c r="N59" s="11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ht="9" customHeight="1" hidden="1">
      <c r="A60" t="s" s="19">
        <v>10</v>
      </c>
      <c r="B60" s="20">
        <v>0.00022957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1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ht="13.55" customHeight="1">
      <c r="A61" t="s" s="19">
        <v>10</v>
      </c>
      <c r="B61" s="20">
        <v>0.00022957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11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ht="13.55" customHeight="1">
      <c r="A62" t="s" s="19">
        <v>11</v>
      </c>
      <c r="B62" s="20">
        <f>SUM(B63:B63)</f>
        <v>0.083468552650</v>
      </c>
      <c r="C62" s="20">
        <f>SUM(C63:C63)</f>
        <v>0.076862745080</v>
      </c>
      <c r="D62" s="20">
        <f>SUM(D63:D63)</f>
        <v>0.070243300420</v>
      </c>
      <c r="E62" s="20">
        <f>SUM(E63:E63)</f>
        <v>0.06363067428999999</v>
      </c>
      <c r="F62" s="20">
        <f>SUM(F63:F63)</f>
        <v>0.057018048170</v>
      </c>
      <c r="G62" s="20">
        <f>SUM(G63:G63)</f>
        <v>0.050412240580</v>
      </c>
      <c r="H62" s="20">
        <f>SUM(H63:H63)</f>
        <v>0.043792795910</v>
      </c>
      <c r="I62" s="20">
        <f>SUM(I63:I63)</f>
        <v>0.037180169780</v>
      </c>
      <c r="J62" s="20">
        <f>SUM(J63:J63)</f>
        <v>0.030567543660</v>
      </c>
      <c r="K62" s="20">
        <f>SUM(K63:K63)</f>
        <v>0.023961736080</v>
      </c>
      <c r="L62" s="20">
        <f>SUM(L63:L63)</f>
        <v>0.017342291410</v>
      </c>
      <c r="M62" s="20">
        <f>SUM(M63:M63)</f>
        <v>0.010729665280</v>
      </c>
      <c r="N62" s="11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ht="9" customHeight="1" hidden="1">
      <c r="A63" t="s" s="19">
        <v>10</v>
      </c>
      <c r="B63" s="20">
        <v>0.083468552650</v>
      </c>
      <c r="C63" s="20">
        <v>0.076862745080</v>
      </c>
      <c r="D63" s="20">
        <v>0.070243300420</v>
      </c>
      <c r="E63" s="20">
        <v>0.06363067428999999</v>
      </c>
      <c r="F63" s="20">
        <v>0.057018048170</v>
      </c>
      <c r="G63" s="20">
        <v>0.050412240580</v>
      </c>
      <c r="H63" s="20">
        <v>0.043792795910</v>
      </c>
      <c r="I63" s="20">
        <v>0.037180169780</v>
      </c>
      <c r="J63" s="20">
        <v>0.030567543660</v>
      </c>
      <c r="K63" s="20">
        <v>0.023961736080</v>
      </c>
      <c r="L63" s="20">
        <v>0.017342291410</v>
      </c>
      <c r="M63" s="20">
        <v>0.010729665280</v>
      </c>
      <c r="N63" s="11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ht="13.55" customHeight="1">
      <c r="A64" t="s" s="19">
        <v>10</v>
      </c>
      <c r="B64" s="20">
        <v>0.083468552650</v>
      </c>
      <c r="C64" s="20">
        <v>0.076862745080</v>
      </c>
      <c r="D64" s="20">
        <v>0.070243300420</v>
      </c>
      <c r="E64" s="20">
        <v>0.06363067428999999</v>
      </c>
      <c r="F64" s="20">
        <v>0.057018048170</v>
      </c>
      <c r="G64" s="20">
        <v>0.050412240580</v>
      </c>
      <c r="H64" s="20">
        <v>0.043792795910</v>
      </c>
      <c r="I64" s="20">
        <v>0.037180169780</v>
      </c>
      <c r="J64" s="20">
        <v>0.030567543660</v>
      </c>
      <c r="K64" s="20">
        <v>0.023961736080</v>
      </c>
      <c r="L64" s="20">
        <v>0.017342291410</v>
      </c>
      <c r="M64" s="20">
        <v>0.010729665280</v>
      </c>
      <c r="N64" s="11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ht="13.55" customHeight="1">
      <c r="A65" t="s" s="19">
        <v>12</v>
      </c>
      <c r="B65" s="20">
        <f>SUM(B66:B68)</f>
        <v>61.346181243620</v>
      </c>
      <c r="C65" s="20">
        <f>SUM(C66:C68)</f>
        <v>49.536638059380</v>
      </c>
      <c r="D65" s="20">
        <f>SUM(D66:D68)</f>
        <v>41.5280007656</v>
      </c>
      <c r="E65" s="20">
        <f>SUM(E66:E68)</f>
        <v>35.3190379276</v>
      </c>
      <c r="F65" s="20">
        <f>SUM(F66:F68)</f>
        <v>33.347286040990</v>
      </c>
      <c r="G65" s="20">
        <f>SUM(G66:G68)</f>
        <v>30.0740848199</v>
      </c>
      <c r="H65" s="20">
        <f>SUM(H66:H68)</f>
        <v>27.6386848199</v>
      </c>
      <c r="I65" s="20">
        <f>SUM(I66:I68)</f>
        <v>25.4919598199</v>
      </c>
      <c r="J65" s="20">
        <f>SUM(J66:J68)</f>
        <v>22.1730097299</v>
      </c>
      <c r="K65" s="20">
        <f>SUM(K66:K68)</f>
        <v>17.6106603127</v>
      </c>
      <c r="L65" s="20">
        <f>SUM(L66:L68)</f>
        <v>14.2722137616</v>
      </c>
      <c r="M65" s="20">
        <f>SUM(M66:M68)</f>
        <v>12.9896157792</v>
      </c>
      <c r="N65" s="11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ht="9" customHeight="1" hidden="1">
      <c r="A66" t="s" s="19">
        <v>13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1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ht="9" customHeight="1" hidden="1">
      <c r="A67" t="s" s="19">
        <v>10</v>
      </c>
      <c r="B67" s="20">
        <v>61.107858579120</v>
      </c>
      <c r="C67" s="20">
        <v>49.536638059380</v>
      </c>
      <c r="D67" s="20">
        <v>41.5280007656</v>
      </c>
      <c r="E67" s="20">
        <v>35.3190379276</v>
      </c>
      <c r="F67" s="20">
        <v>33.347286040990</v>
      </c>
      <c r="G67" s="20">
        <v>30.0740848199</v>
      </c>
      <c r="H67" s="20">
        <v>27.6386848199</v>
      </c>
      <c r="I67" s="20">
        <v>25.4919598199</v>
      </c>
      <c r="J67" s="20">
        <v>22.1730097299</v>
      </c>
      <c r="K67" s="20">
        <v>17.6106603127</v>
      </c>
      <c r="L67" s="20">
        <v>14.2722137616</v>
      </c>
      <c r="M67" s="20">
        <v>12.9896157792</v>
      </c>
      <c r="N67" s="11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ht="9" customHeight="1" hidden="1">
      <c r="A68" t="s" s="19">
        <v>14</v>
      </c>
      <c r="B68" s="20">
        <v>0.2383226645</v>
      </c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1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ht="13.55" customHeight="1">
      <c r="A69" t="s" s="17">
        <v>15</v>
      </c>
      <c r="B69" s="18">
        <f>B70+B72</f>
        <v>112.117565500890</v>
      </c>
      <c r="C69" s="18">
        <f>C70+C72</f>
        <v>58.375295827770</v>
      </c>
      <c r="D69" s="18">
        <f>D70+D72</f>
        <v>68.10517752248001</v>
      </c>
      <c r="E69" s="18">
        <f>E70+E72</f>
        <v>23.506249727970</v>
      </c>
      <c r="F69" s="18">
        <f>F70+F72</f>
        <v>30.236177575940</v>
      </c>
      <c r="G69" s="18">
        <f>G70+G72</f>
        <v>31.262932522480</v>
      </c>
      <c r="H69" s="18">
        <f>H70+H72</f>
        <v>24.512932522480</v>
      </c>
      <c r="I69" s="18">
        <f>I70+I72</f>
        <v>37.050053522480</v>
      </c>
      <c r="J69" s="18">
        <f>J70+J72</f>
        <v>58.191050511590</v>
      </c>
      <c r="K69" s="18">
        <f>K70+K72</f>
        <v>45.030951522480</v>
      </c>
      <c r="L69" s="18">
        <f>L70+L72</f>
        <v>17.980116522480</v>
      </c>
      <c r="M69" s="18">
        <f>M70+M72</f>
        <v>12.229996522480</v>
      </c>
      <c r="N69" s="11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ht="13.55" customHeight="1">
      <c r="A70" t="s" s="19">
        <v>11</v>
      </c>
      <c r="B70" s="20">
        <f>SUM(B71:B71)</f>
        <v>0.132252522480</v>
      </c>
      <c r="C70" s="20">
        <f>SUM(C71:C71)</f>
        <v>0.132252522480</v>
      </c>
      <c r="D70" s="20">
        <f>SUM(D71:D71)</f>
        <v>0.132252522480</v>
      </c>
      <c r="E70" s="20">
        <f>SUM(E71:E71)</f>
        <v>0.132252522480</v>
      </c>
      <c r="F70" s="20">
        <f>SUM(F71:F71)</f>
        <v>0.132252522480</v>
      </c>
      <c r="G70" s="20">
        <f>SUM(G71:G71)</f>
        <v>0.132252522480</v>
      </c>
      <c r="H70" s="20">
        <f>SUM(H71:H71)</f>
        <v>0.132252522480</v>
      </c>
      <c r="I70" s="20">
        <f>SUM(I71:I71)</f>
        <v>0.132252522480</v>
      </c>
      <c r="J70" s="20">
        <f>SUM(J71:J71)</f>
        <v>0.132252522480</v>
      </c>
      <c r="K70" s="20">
        <f>SUM(K71:K71)</f>
        <v>0.132252522480</v>
      </c>
      <c r="L70" s="20">
        <f>SUM(L71:L71)</f>
        <v>0.132252522480</v>
      </c>
      <c r="M70" s="20">
        <f>SUM(M71:M71)</f>
        <v>0.132252522480</v>
      </c>
      <c r="N70" s="11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ht="9" customHeight="1" hidden="1">
      <c r="A71" t="s" s="19">
        <v>10</v>
      </c>
      <c r="B71" s="20">
        <v>0.132252522480</v>
      </c>
      <c r="C71" s="20">
        <v>0.132252522480</v>
      </c>
      <c r="D71" s="20">
        <v>0.132252522480</v>
      </c>
      <c r="E71" s="20">
        <v>0.132252522480</v>
      </c>
      <c r="F71" s="20">
        <v>0.132252522480</v>
      </c>
      <c r="G71" s="20">
        <v>0.132252522480</v>
      </c>
      <c r="H71" s="20">
        <v>0.132252522480</v>
      </c>
      <c r="I71" s="20">
        <v>0.132252522480</v>
      </c>
      <c r="J71" s="20">
        <v>0.132252522480</v>
      </c>
      <c r="K71" s="20">
        <v>0.132252522480</v>
      </c>
      <c r="L71" s="20">
        <v>0.132252522480</v>
      </c>
      <c r="M71" s="20">
        <v>0.132252522480</v>
      </c>
      <c r="N71" s="11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ht="13.55" customHeight="1">
      <c r="A72" t="s" s="19">
        <v>12</v>
      </c>
      <c r="B72" s="20">
        <f>SUM(B73:B75)</f>
        <v>111.985312978410</v>
      </c>
      <c r="C72" s="20">
        <f>SUM(C73:C75)</f>
        <v>58.243043305290</v>
      </c>
      <c r="D72" s="20">
        <f>SUM(D73:D75)</f>
        <v>67.972925</v>
      </c>
      <c r="E72" s="20">
        <f>SUM(E73:E75)</f>
        <v>23.373997205490</v>
      </c>
      <c r="F72" s="20">
        <f>SUM(F73:F75)</f>
        <v>30.103925053460</v>
      </c>
      <c r="G72" s="20">
        <f>SUM(G73:G75)</f>
        <v>31.13068</v>
      </c>
      <c r="H72" s="20">
        <f>SUM(H73:H75)</f>
        <v>24.38068</v>
      </c>
      <c r="I72" s="20">
        <f>SUM(I73:I75)</f>
        <v>36.917801</v>
      </c>
      <c r="J72" s="20">
        <f>SUM(J73:J75)</f>
        <v>58.058797989110</v>
      </c>
      <c r="K72" s="20">
        <f>SUM(K73:K75)</f>
        <v>44.898699</v>
      </c>
      <c r="L72" s="20">
        <f>SUM(L73:L75)</f>
        <v>17.847864</v>
      </c>
      <c r="M72" s="20">
        <f>SUM(M73:M75)</f>
        <v>12.097744</v>
      </c>
      <c r="N72" s="11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ht="9" customHeight="1" hidden="1">
      <c r="A73" t="s" s="19">
        <v>13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1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ht="9" customHeight="1" hidden="1">
      <c r="A74" t="s" s="19">
        <v>10</v>
      </c>
      <c r="B74" s="20">
        <v>99.352284832930</v>
      </c>
      <c r="C74" s="20">
        <v>58.243043305290</v>
      </c>
      <c r="D74" s="20">
        <v>67.972925</v>
      </c>
      <c r="E74" s="20">
        <v>23.373997205490</v>
      </c>
      <c r="F74" s="20">
        <v>30.103925053460</v>
      </c>
      <c r="G74" s="20">
        <v>31.13068</v>
      </c>
      <c r="H74" s="20">
        <v>24.38068</v>
      </c>
      <c r="I74" s="20">
        <v>36.917801</v>
      </c>
      <c r="J74" s="20">
        <v>58.058797989110</v>
      </c>
      <c r="K74" s="20">
        <v>44.898699</v>
      </c>
      <c r="L74" s="20">
        <v>17.847864</v>
      </c>
      <c r="M74" s="20">
        <v>12.097744</v>
      </c>
      <c r="N74" s="11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ht="9" customHeight="1" hidden="1">
      <c r="A75" t="s" s="19">
        <v>14</v>
      </c>
      <c r="B75" s="20">
        <v>12.633028145480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1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ht="13.55" customHeight="1">
      <c r="A76" t="s" s="21">
        <v>16</v>
      </c>
      <c r="B76" s="16">
        <f>B77+B94</f>
        <v>156.712640286410</v>
      </c>
      <c r="C76" s="16">
        <f>C77+C94</f>
        <v>213.9693653023</v>
      </c>
      <c r="D76" s="16">
        <f>D77+D94</f>
        <v>152.665578042270</v>
      </c>
      <c r="E76" s="16">
        <f>E77+E94</f>
        <v>142.810600839450</v>
      </c>
      <c r="F76" s="16">
        <f>F77+F94</f>
        <v>104.286943562660</v>
      </c>
      <c r="G76" s="16">
        <f>G77+G94</f>
        <v>104.688953145580</v>
      </c>
      <c r="H76" s="16">
        <f>H77+H94</f>
        <v>122.4986681341</v>
      </c>
      <c r="I76" s="16">
        <f>I77+I94</f>
        <v>83.35565314039999</v>
      </c>
      <c r="J76" s="16">
        <f>J77+J94</f>
        <v>94.86635664480001</v>
      </c>
      <c r="K76" s="16">
        <f>K77+K94</f>
        <v>69.17208475204001</v>
      </c>
      <c r="L76" s="16">
        <f>L77+L94</f>
        <v>108.4116106103</v>
      </c>
      <c r="M76" s="16">
        <f>M77+M94</f>
        <v>13.467457508150</v>
      </c>
      <c r="N76" s="11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ht="13.55" customHeight="1">
      <c r="A77" t="s" s="17">
        <v>8</v>
      </c>
      <c r="B77" s="18">
        <f>B78+B83+B86+B90</f>
        <v>51.913118060190</v>
      </c>
      <c r="C77" s="18">
        <f>C78+C83+C86+C90</f>
        <v>46.771712979540</v>
      </c>
      <c r="D77" s="18">
        <f>D78+D83+D86+D90</f>
        <v>42.527168192310</v>
      </c>
      <c r="E77" s="18">
        <f>E78+E83+E86+E90</f>
        <v>35.170621779170</v>
      </c>
      <c r="F77" s="18">
        <f>F78+F83+F86+F90</f>
        <v>29.300020095750</v>
      </c>
      <c r="G77" s="18">
        <f>G78+G83+G86+G90</f>
        <v>25.651342273760</v>
      </c>
      <c r="H77" s="18">
        <f>H78+H83+H86+H90</f>
        <v>18.782505791020</v>
      </c>
      <c r="I77" s="18">
        <f>I78+I83+I86+I90</f>
        <v>16.1219279304</v>
      </c>
      <c r="J77" s="18">
        <f>J78+J83+J86+J90</f>
        <v>13.5296461618</v>
      </c>
      <c r="K77" s="18">
        <f>K78+K83+K86+K90</f>
        <v>11.029106381</v>
      </c>
      <c r="L77" s="18">
        <f>L78+L83+L86+L90</f>
        <v>5.761503226620</v>
      </c>
      <c r="M77" s="18">
        <f>M78+M83+M86+M90</f>
        <v>2.941181001560</v>
      </c>
      <c r="N77" s="11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ht="13.55" customHeight="1">
      <c r="A78" t="s" s="19">
        <v>9</v>
      </c>
      <c r="B78" s="20">
        <f>SUM(B79:B82)</f>
        <v>0.398894579280</v>
      </c>
      <c r="C78" s="20">
        <f>SUM(C79:C82)</f>
        <v>0.08961770115999999</v>
      </c>
      <c r="D78" s="20">
        <f>SUM(D79:D82)</f>
        <v>0.088821500050</v>
      </c>
      <c r="E78" s="20">
        <f>SUM(E79:E82)</f>
        <v>0.0810860001</v>
      </c>
      <c r="F78" s="20">
        <f>SUM(F79:F82)</f>
        <v>0.0810860001</v>
      </c>
      <c r="G78" s="20">
        <f>SUM(G79:G82)</f>
        <v>0.08107950009999999</v>
      </c>
      <c r="H78" s="20">
        <f>SUM(H79:H82)</f>
        <v>0.0781504501</v>
      </c>
      <c r="I78" s="20">
        <f>SUM(I79:I82)</f>
        <v>0.0776835001</v>
      </c>
      <c r="J78" s="20">
        <f>SUM(J79:J82)</f>
        <v>0.076860000040</v>
      </c>
      <c r="K78" s="20">
        <f>SUM(K79:K82)</f>
        <v>0.076860000040</v>
      </c>
      <c r="L78" s="20">
        <f>SUM(L79:L82)</f>
        <v>0.076860000040</v>
      </c>
      <c r="M78" s="20">
        <f>SUM(M79:M82)</f>
        <v>0.076860000040</v>
      </c>
      <c r="N78" s="11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ht="9" customHeight="1" hidden="1">
      <c r="A79" t="s" s="19">
        <v>13</v>
      </c>
      <c r="B79" s="20">
        <v>0.008493132</v>
      </c>
      <c r="C79" s="20">
        <v>0.008467200120000001</v>
      </c>
      <c r="D79" s="20">
        <v>0.00372</v>
      </c>
      <c r="E79" s="20">
        <v>0.003396</v>
      </c>
      <c r="F79" s="20">
        <v>0.003396</v>
      </c>
      <c r="G79" s="20">
        <v>0.003396</v>
      </c>
      <c r="H79" s="20">
        <v>0.00046695</v>
      </c>
      <c r="I79" s="20"/>
      <c r="J79" s="20"/>
      <c r="K79" s="20"/>
      <c r="L79" s="20"/>
      <c r="M79" s="20"/>
      <c r="N79" s="11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ht="9" customHeight="1" hidden="1">
      <c r="A80" t="s" s="19">
        <v>17</v>
      </c>
      <c r="B80" s="20">
        <v>0.0006117552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1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ht="9" customHeight="1" hidden="1">
      <c r="A81" t="s" s="19">
        <v>10</v>
      </c>
      <c r="B81" s="20">
        <v>0.003506</v>
      </c>
      <c r="C81" s="20">
        <v>6.5e-06</v>
      </c>
      <c r="D81" s="20">
        <v>6.5e-06</v>
      </c>
      <c r="E81" s="20">
        <v>6.5e-06</v>
      </c>
      <c r="F81" s="20">
        <v>6.5e-06</v>
      </c>
      <c r="G81" s="20"/>
      <c r="H81" s="20"/>
      <c r="I81" s="20"/>
      <c r="J81" s="20"/>
      <c r="K81" s="20"/>
      <c r="L81" s="20"/>
      <c r="M81" s="20"/>
      <c r="N81" s="11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ht="9" customHeight="1" hidden="1">
      <c r="A82" t="s" s="19">
        <v>14</v>
      </c>
      <c r="B82" s="20">
        <v>0.386283692080</v>
      </c>
      <c r="C82" s="20">
        <v>0.081144001040</v>
      </c>
      <c r="D82" s="20">
        <v>0.08509500004999999</v>
      </c>
      <c r="E82" s="20">
        <v>0.0776835001</v>
      </c>
      <c r="F82" s="20">
        <v>0.0776835001</v>
      </c>
      <c r="G82" s="20">
        <v>0.0776835001</v>
      </c>
      <c r="H82" s="20">
        <v>0.0776835001</v>
      </c>
      <c r="I82" s="20">
        <v>0.0776835001</v>
      </c>
      <c r="J82" s="20">
        <v>0.076860000040</v>
      </c>
      <c r="K82" s="20">
        <v>0.076860000040</v>
      </c>
      <c r="L82" s="20">
        <v>0.076860000040</v>
      </c>
      <c r="M82" s="20">
        <v>0.076860000040</v>
      </c>
      <c r="N82" s="11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ht="13.55" customHeight="1">
      <c r="A83" t="s" s="19">
        <v>24</v>
      </c>
      <c r="B83" s="20">
        <f>SUM(B84:B85)</f>
        <v>42.695014954250</v>
      </c>
      <c r="C83" s="20">
        <f>SUM(C84:C85)</f>
        <v>38.944449389850</v>
      </c>
      <c r="D83" s="20">
        <f>SUM(D84:D85)</f>
        <v>36.084395173790</v>
      </c>
      <c r="E83" s="20">
        <f>SUM(E84:E85)</f>
        <v>29.785751712290</v>
      </c>
      <c r="F83" s="20">
        <f>SUM(F84:F85)</f>
        <v>24.444794971</v>
      </c>
      <c r="G83" s="20">
        <f>SUM(G84:G85)</f>
        <v>21.432801278260</v>
      </c>
      <c r="H83" s="20">
        <f>SUM(H84:H85)</f>
        <v>15.188378592190</v>
      </c>
      <c r="I83" s="20">
        <f>SUM(I84:I85)</f>
        <v>13.460970442090</v>
      </c>
      <c r="J83" s="20">
        <f>SUM(J84:J85)</f>
        <v>10.701212090050</v>
      </c>
      <c r="K83" s="20">
        <f>SUM(K84:K85)</f>
        <v>7.603309003050</v>
      </c>
      <c r="L83" s="20">
        <f>SUM(L84:L85)</f>
        <v>2.640092001060</v>
      </c>
      <c r="M83" s="20">
        <f>SUM(M84:M85)</f>
        <v>0</v>
      </c>
      <c r="N83" s="11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ht="9" customHeight="1" hidden="1">
      <c r="A84" t="s" s="19">
        <v>13</v>
      </c>
      <c r="B84" s="20">
        <v>6.025484201250</v>
      </c>
      <c r="C84" s="20">
        <v>5.719979725440</v>
      </c>
      <c r="D84" s="20">
        <v>5.314428488390</v>
      </c>
      <c r="E84" s="20">
        <v>4.610331261310</v>
      </c>
      <c r="F84" s="20">
        <v>2.159946428780</v>
      </c>
      <c r="G84" s="20">
        <v>2.014883603020</v>
      </c>
      <c r="H84" s="20">
        <v>1.8877535499</v>
      </c>
      <c r="I84" s="20">
        <v>1.862838027010</v>
      </c>
      <c r="J84" s="20">
        <v>0.000403085760</v>
      </c>
      <c r="K84" s="20"/>
      <c r="L84" s="20"/>
      <c r="M84" s="20"/>
      <c r="N84" s="11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ht="9" customHeight="1" hidden="1">
      <c r="A85" t="s" s="19">
        <v>14</v>
      </c>
      <c r="B85" s="20">
        <v>36.669530753</v>
      </c>
      <c r="C85" s="20">
        <v>33.224469664410</v>
      </c>
      <c r="D85" s="20">
        <v>30.7699666854</v>
      </c>
      <c r="E85" s="20">
        <v>25.175420450980</v>
      </c>
      <c r="F85" s="20">
        <v>22.284848542220</v>
      </c>
      <c r="G85" s="20">
        <v>19.417917675240</v>
      </c>
      <c r="H85" s="20">
        <v>13.300625042290</v>
      </c>
      <c r="I85" s="20">
        <v>11.598132415080</v>
      </c>
      <c r="J85" s="20">
        <v>10.700809004290</v>
      </c>
      <c r="K85" s="20">
        <v>7.603309003050</v>
      </c>
      <c r="L85" s="20">
        <v>2.640092001060</v>
      </c>
      <c r="M85" s="20"/>
      <c r="N85" s="11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ht="13.55" customHeight="1">
      <c r="A86" t="s" s="19">
        <v>19</v>
      </c>
      <c r="B86" s="20">
        <f>SUM(B87:B89)</f>
        <v>0.385464874950</v>
      </c>
      <c r="C86" s="20">
        <f>SUM(C87:C89)</f>
        <v>0.348311476270</v>
      </c>
      <c r="D86" s="20">
        <f>SUM(D87:D89)</f>
        <v>0.380571105730</v>
      </c>
      <c r="E86" s="20">
        <f>SUM(E87:E89)</f>
        <v>0.297418983530</v>
      </c>
      <c r="F86" s="20">
        <f>SUM(F87:F89)</f>
        <v>0.2490091517</v>
      </c>
      <c r="G86" s="20">
        <f>SUM(G87:G89)</f>
        <v>0.199600849720</v>
      </c>
      <c r="H86" s="20">
        <f>SUM(H87:H89)</f>
        <v>0.149934790510</v>
      </c>
      <c r="I86" s="20">
        <f>SUM(I87:I89)</f>
        <v>0.100414877230</v>
      </c>
      <c r="J86" s="20">
        <f>SUM(J87:J89)</f>
        <v>0.056083284390</v>
      </c>
      <c r="K86" s="20">
        <f>SUM(K87:K89)</f>
        <v>0.0348359816</v>
      </c>
      <c r="L86" s="20">
        <f>SUM(L87:L89)</f>
        <v>0.027729789620</v>
      </c>
      <c r="M86" s="20">
        <f>SUM(M87:M89)</f>
        <v>0.020696087260</v>
      </c>
      <c r="N86" s="11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ht="9" customHeight="1" hidden="1">
      <c r="A87" t="s" s="19">
        <v>13</v>
      </c>
      <c r="B87" s="20">
        <v>0.308149621430</v>
      </c>
      <c r="C87" s="20">
        <v>0.2757699603</v>
      </c>
      <c r="D87" s="20">
        <v>0.310768679260</v>
      </c>
      <c r="E87" s="20">
        <v>0.239380358360</v>
      </c>
      <c r="F87" s="20">
        <v>0.195842029280</v>
      </c>
      <c r="G87" s="20">
        <v>0.152662668620</v>
      </c>
      <c r="H87" s="20">
        <v>0.109507041890</v>
      </c>
      <c r="I87" s="20">
        <v>0.066364932640</v>
      </c>
      <c r="J87" s="20">
        <v>0.028704488070</v>
      </c>
      <c r="K87" s="20">
        <v>0.013705309310</v>
      </c>
      <c r="L87" s="20">
        <v>0.012971381820</v>
      </c>
      <c r="M87" s="20">
        <v>0.012247873670</v>
      </c>
      <c r="N87" s="11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ht="9" customHeight="1" hidden="1">
      <c r="A88" t="s" s="19">
        <v>17</v>
      </c>
      <c r="B88" s="20">
        <v>0.077315253520</v>
      </c>
      <c r="C88" s="20">
        <v>0.072541515970</v>
      </c>
      <c r="D88" s="20">
        <v>0.069802426470</v>
      </c>
      <c r="E88" s="20">
        <v>0.058038625170</v>
      </c>
      <c r="F88" s="20">
        <v>0.053167122420</v>
      </c>
      <c r="G88" s="20">
        <v>0.0469381811</v>
      </c>
      <c r="H88" s="20">
        <v>0.040427748620</v>
      </c>
      <c r="I88" s="20">
        <v>0.034049944590</v>
      </c>
      <c r="J88" s="20">
        <v>0.027378796320</v>
      </c>
      <c r="K88" s="20">
        <v>0.021130672290</v>
      </c>
      <c r="L88" s="20">
        <v>0.0147584078</v>
      </c>
      <c r="M88" s="20">
        <v>0.008448213590</v>
      </c>
      <c r="N88" s="11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ht="9" customHeight="1" hidden="1">
      <c r="A89" t="s" s="19">
        <v>14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11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ht="13.55" customHeight="1">
      <c r="A90" t="s" s="19">
        <v>20</v>
      </c>
      <c r="B90" s="20">
        <f>SUM(B91:B93)</f>
        <v>8.433743651710</v>
      </c>
      <c r="C90" s="20">
        <f>SUM(C91:C93)</f>
        <v>7.389334412260</v>
      </c>
      <c r="D90" s="20">
        <f>SUM(D91:D93)</f>
        <v>5.973380412740</v>
      </c>
      <c r="E90" s="20">
        <f>SUM(E91:E93)</f>
        <v>5.006365083250</v>
      </c>
      <c r="F90" s="20">
        <f>SUM(F91:F93)</f>
        <v>4.525129972950</v>
      </c>
      <c r="G90" s="20">
        <f>SUM(G91:G93)</f>
        <v>3.937860645680</v>
      </c>
      <c r="H90" s="20">
        <f>SUM(H91:H93)</f>
        <v>3.366041958220</v>
      </c>
      <c r="I90" s="20">
        <f>SUM(I91:I93)</f>
        <v>2.482859110980</v>
      </c>
      <c r="J90" s="20">
        <f>SUM(J91:J93)</f>
        <v>2.695490787320</v>
      </c>
      <c r="K90" s="20">
        <f>SUM(K91:K93)</f>
        <v>3.314101396310</v>
      </c>
      <c r="L90" s="20">
        <f>SUM(L91:L93)</f>
        <v>3.0168214359</v>
      </c>
      <c r="M90" s="20">
        <f>SUM(M91:M93)</f>
        <v>2.843624914260</v>
      </c>
      <c r="N90" s="11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ht="9" customHeight="1" hidden="1">
      <c r="A91" t="s" s="19">
        <v>13</v>
      </c>
      <c r="B91" s="20">
        <v>1.771107741610</v>
      </c>
      <c r="C91" s="20">
        <v>1.954002716280</v>
      </c>
      <c r="D91" s="20">
        <v>1.848837636830</v>
      </c>
      <c r="E91" s="20">
        <v>1.759995484650</v>
      </c>
      <c r="F91" s="20">
        <v>1.657150284320</v>
      </c>
      <c r="G91" s="20">
        <v>1.555260743080</v>
      </c>
      <c r="H91" s="20">
        <v>1.474739903660</v>
      </c>
      <c r="I91" s="20">
        <v>1.040311444090</v>
      </c>
      <c r="J91" s="20">
        <v>0.9304183499499999</v>
      </c>
      <c r="K91" s="20">
        <v>0.720843238690</v>
      </c>
      <c r="L91" s="20">
        <v>0.624216936890</v>
      </c>
      <c r="M91" s="20">
        <v>0.553909065620</v>
      </c>
      <c r="N91" s="11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ht="9" customHeight="1" hidden="1">
      <c r="A92" t="s" s="19">
        <v>14</v>
      </c>
      <c r="B92" s="20">
        <v>4.389196466180</v>
      </c>
      <c r="C92" s="20">
        <v>4.074596961160</v>
      </c>
      <c r="D92" s="20">
        <v>3.840074062370</v>
      </c>
      <c r="E92" s="20">
        <v>3.217932343980</v>
      </c>
      <c r="F92" s="20">
        <v>2.839542434010</v>
      </c>
      <c r="G92" s="20">
        <v>2.3541509407</v>
      </c>
      <c r="H92" s="20">
        <v>1.862876505960</v>
      </c>
      <c r="I92" s="20">
        <v>1.414110412270</v>
      </c>
      <c r="J92" s="20">
        <v>1.1927201411</v>
      </c>
      <c r="K92" s="20">
        <v>1.043314226780</v>
      </c>
      <c r="L92" s="20">
        <v>0.847988428610</v>
      </c>
      <c r="M92" s="20">
        <v>0.742435848020</v>
      </c>
      <c r="N92" s="11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ht="9" customHeight="1" hidden="1">
      <c r="A93" t="s" s="19">
        <v>21</v>
      </c>
      <c r="B93" s="20">
        <v>2.273439443920</v>
      </c>
      <c r="C93" s="20">
        <v>1.360734734820</v>
      </c>
      <c r="D93" s="20">
        <v>0.284468713540</v>
      </c>
      <c r="E93" s="20">
        <v>0.028437254620</v>
      </c>
      <c r="F93" s="20">
        <v>0.028437254620</v>
      </c>
      <c r="G93" s="20">
        <v>0.0284489619</v>
      </c>
      <c r="H93" s="20">
        <v>0.0284255486</v>
      </c>
      <c r="I93" s="20">
        <v>0.028437254620</v>
      </c>
      <c r="J93" s="20">
        <v>0.5723522962699999</v>
      </c>
      <c r="K93" s="20">
        <v>1.549943930840</v>
      </c>
      <c r="L93" s="20">
        <v>1.5446160704</v>
      </c>
      <c r="M93" s="20">
        <v>1.547280000620</v>
      </c>
      <c r="N93" s="11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ht="13.55" customHeight="1">
      <c r="A94" t="s" s="17">
        <v>15</v>
      </c>
      <c r="B94" s="18">
        <f>B95+B98+B103</f>
        <v>104.799522226220</v>
      </c>
      <c r="C94" s="18">
        <f>C95+C98+C103</f>
        <v>167.197652322760</v>
      </c>
      <c r="D94" s="18">
        <f>D95+D98+D103</f>
        <v>110.138409849960</v>
      </c>
      <c r="E94" s="18">
        <f>E95+E98+E103</f>
        <v>107.639979060280</v>
      </c>
      <c r="F94" s="18">
        <f>F95+F98+F103</f>
        <v>74.986923466910</v>
      </c>
      <c r="G94" s="18">
        <f>G95+G98+G103</f>
        <v>79.03761087181999</v>
      </c>
      <c r="H94" s="18">
        <f>H95+H98+H103</f>
        <v>103.716162343080</v>
      </c>
      <c r="I94" s="18">
        <f>I95+I98+I103</f>
        <v>67.23372521</v>
      </c>
      <c r="J94" s="18">
        <f>J95+J98+J103</f>
        <v>81.336710483</v>
      </c>
      <c r="K94" s="18">
        <f>K95+K98+K103</f>
        <v>58.142978371040</v>
      </c>
      <c r="L94" s="18">
        <f>L95+L98+L103</f>
        <v>102.650107383680</v>
      </c>
      <c r="M94" s="18">
        <f>M95+M98+M103</f>
        <v>10.526276506590</v>
      </c>
      <c r="N94" s="11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ht="13.55" customHeight="1">
      <c r="A95" t="s" s="19">
        <v>18</v>
      </c>
      <c r="B95" s="20">
        <f>SUM(B96:B97)</f>
        <v>50.333330338850</v>
      </c>
      <c r="C95" s="20">
        <f>SUM(C96:C97)</f>
        <v>72.66835500285001</v>
      </c>
      <c r="D95" s="20">
        <f>SUM(D96:D97)</f>
        <v>51.347581299420</v>
      </c>
      <c r="E95" s="20">
        <f>SUM(E96:E97)</f>
        <v>76.32961389787999</v>
      </c>
      <c r="F95" s="20">
        <f>SUM(F96:F97)</f>
        <v>40.868664306970</v>
      </c>
      <c r="G95" s="20">
        <f>SUM(G96:G97)</f>
        <v>48.990798715360</v>
      </c>
      <c r="H95" s="20">
        <f>SUM(H96:H97)</f>
        <v>50.724610588350</v>
      </c>
      <c r="I95" s="20">
        <f>SUM(I96:I97)</f>
        <v>42.814386777750</v>
      </c>
      <c r="J95" s="20">
        <f>SUM(J96:J97)</f>
        <v>42.090131008160</v>
      </c>
      <c r="K95" s="20">
        <f>SUM(K96:K97)</f>
        <v>42.0000000168</v>
      </c>
      <c r="L95" s="20">
        <f>SUM(L96:L97)</f>
        <v>72.800000029120</v>
      </c>
      <c r="M95" s="20">
        <f>SUM(M96:M97)</f>
        <v>0</v>
      </c>
      <c r="N95" s="11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ht="9" customHeight="1" hidden="1">
      <c r="A96" t="s" s="19">
        <v>13</v>
      </c>
      <c r="B96" s="20">
        <v>11.167154297850</v>
      </c>
      <c r="C96" s="20">
        <v>11.250078404410</v>
      </c>
      <c r="D96" s="20">
        <v>10.152084278820</v>
      </c>
      <c r="E96" s="20">
        <v>39.031911849390</v>
      </c>
      <c r="F96" s="20">
        <v>3.876007958880</v>
      </c>
      <c r="G96" s="20">
        <v>3.7107986565</v>
      </c>
      <c r="H96" s="20">
        <v>1.199610523960</v>
      </c>
      <c r="I96" s="20">
        <v>42.814386777750</v>
      </c>
      <c r="J96" s="20">
        <v>0.090130991360</v>
      </c>
      <c r="K96" s="20"/>
      <c r="L96" s="20"/>
      <c r="M96" s="20"/>
      <c r="N96" s="11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ht="9" customHeight="1" hidden="1">
      <c r="A97" t="s" s="19">
        <v>14</v>
      </c>
      <c r="B97" s="20">
        <v>39.166176041</v>
      </c>
      <c r="C97" s="20">
        <v>61.418276598440</v>
      </c>
      <c r="D97" s="20">
        <v>41.1954970206</v>
      </c>
      <c r="E97" s="20">
        <v>37.297702048490</v>
      </c>
      <c r="F97" s="20">
        <v>36.992656348090</v>
      </c>
      <c r="G97" s="20">
        <v>45.280000058860</v>
      </c>
      <c r="H97" s="20">
        <v>49.525000064390</v>
      </c>
      <c r="I97" s="20"/>
      <c r="J97" s="20">
        <v>42.0000000168</v>
      </c>
      <c r="K97" s="20">
        <v>42.0000000168</v>
      </c>
      <c r="L97" s="20">
        <v>72.800000029120</v>
      </c>
      <c r="M97" s="20"/>
      <c r="N97" s="11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ht="13.55" customHeight="1">
      <c r="A98" t="s" s="19">
        <v>19</v>
      </c>
      <c r="B98" s="20">
        <f>SUM(B99:B102)</f>
        <v>2.521830203690</v>
      </c>
      <c r="C98" s="20">
        <f>SUM(C99:C102)</f>
        <v>2.595503849160</v>
      </c>
      <c r="D98" s="20">
        <f>SUM(D99:D102)</f>
        <v>4.1436158421</v>
      </c>
      <c r="E98" s="20">
        <f>SUM(E99:E102)</f>
        <v>2.957680095740</v>
      </c>
      <c r="F98" s="20">
        <f>SUM(F99:F102)</f>
        <v>3.5003253327</v>
      </c>
      <c r="G98" s="20">
        <f>SUM(G99:G102)</f>
        <v>3.491754265080</v>
      </c>
      <c r="H98" s="20">
        <f>SUM(H99:H102)</f>
        <v>3.491754265420</v>
      </c>
      <c r="I98" s="20">
        <f>SUM(I99:I102)</f>
        <v>3.491754268140</v>
      </c>
      <c r="J98" s="20">
        <f>SUM(J99:J102)</f>
        <v>2.8158236754</v>
      </c>
      <c r="K98" s="20">
        <f>SUM(K99:K102)</f>
        <v>2.3431153401</v>
      </c>
      <c r="L98" s="20">
        <f>SUM(L99:L102)</f>
        <v>2.362585135620</v>
      </c>
      <c r="M98" s="20">
        <f>SUM(M99:M102)</f>
        <v>2.319303223020</v>
      </c>
      <c r="N98" s="11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ht="9" customHeight="1" hidden="1">
      <c r="A99" t="s" s="19">
        <v>13</v>
      </c>
      <c r="B99" s="20">
        <v>1.364751142890</v>
      </c>
      <c r="C99" s="20">
        <v>1.4184061084</v>
      </c>
      <c r="D99" s="20">
        <v>1.4870548939</v>
      </c>
      <c r="E99" s="20">
        <v>1.341936635580</v>
      </c>
      <c r="F99" s="20">
        <v>1.364834961280</v>
      </c>
      <c r="G99" s="20">
        <v>1.356263893660</v>
      </c>
      <c r="H99" s="20">
        <v>1.356263894</v>
      </c>
      <c r="I99" s="20">
        <v>1.356263896720</v>
      </c>
      <c r="J99" s="20">
        <v>0.702971012980</v>
      </c>
      <c r="K99" s="20">
        <v>0.230262677680</v>
      </c>
      <c r="L99" s="20">
        <v>0.2497324732</v>
      </c>
      <c r="M99" s="20">
        <v>0.299140058240</v>
      </c>
      <c r="N99" s="11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ht="9" customHeight="1" hidden="1">
      <c r="A100" t="s" s="19">
        <v>22</v>
      </c>
      <c r="B100" s="20"/>
      <c r="C100" s="20"/>
      <c r="D100" s="20">
        <v>1.045554010680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11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ht="9" customHeight="1" hidden="1">
      <c r="A101" t="s" s="19">
        <v>17</v>
      </c>
      <c r="B101" s="20">
        <v>1.1570790608</v>
      </c>
      <c r="C101" s="20">
        <v>1.177097740760</v>
      </c>
      <c r="D101" s="20">
        <v>1.611006937520</v>
      </c>
      <c r="E101" s="20">
        <v>1.615743460160</v>
      </c>
      <c r="F101" s="20">
        <v>2.135490371420</v>
      </c>
      <c r="G101" s="20">
        <v>2.135490371420</v>
      </c>
      <c r="H101" s="20">
        <v>2.135490371420</v>
      </c>
      <c r="I101" s="20">
        <v>2.135490371420</v>
      </c>
      <c r="J101" s="20">
        <v>2.112852662420</v>
      </c>
      <c r="K101" s="20">
        <v>2.112852662420</v>
      </c>
      <c r="L101" s="20">
        <v>2.112852662420</v>
      </c>
      <c r="M101" s="20">
        <v>2.020163164780</v>
      </c>
      <c r="N101" s="11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ht="9" customHeight="1" hidden="1">
      <c r="A102" t="s" s="19">
        <v>14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11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ht="13.55" customHeight="1">
      <c r="A103" t="s" s="19">
        <v>20</v>
      </c>
      <c r="B103" s="20">
        <f>SUM(B104:B106)</f>
        <v>51.944361683680</v>
      </c>
      <c r="C103" s="20">
        <f>SUM(C104:C106)</f>
        <v>91.933793470750</v>
      </c>
      <c r="D103" s="20">
        <f>SUM(D104:D106)</f>
        <v>54.647212708440</v>
      </c>
      <c r="E103" s="20">
        <f>SUM(E104:E106)</f>
        <v>28.352685066660</v>
      </c>
      <c r="F103" s="20">
        <f>SUM(F104:F106)</f>
        <v>30.617933827240</v>
      </c>
      <c r="G103" s="20">
        <f>SUM(G104:G106)</f>
        <v>26.555057891380</v>
      </c>
      <c r="H103" s="20">
        <f>SUM(H104:H106)</f>
        <v>49.499797489310</v>
      </c>
      <c r="I103" s="20">
        <f>SUM(I104:I106)</f>
        <v>20.927584164110</v>
      </c>
      <c r="J103" s="20">
        <f>SUM(J104:J106)</f>
        <v>36.430755799440</v>
      </c>
      <c r="K103" s="20">
        <f>SUM(K104:K106)</f>
        <v>13.799863014140</v>
      </c>
      <c r="L103" s="20">
        <f>SUM(L104:L106)</f>
        <v>27.487522218940</v>
      </c>
      <c r="M103" s="20">
        <f>SUM(M104:M106)</f>
        <v>8.206973283570001</v>
      </c>
      <c r="N103" s="11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ht="9" customHeight="1" hidden="1">
      <c r="A104" t="s" s="19">
        <v>13</v>
      </c>
      <c r="B104" s="20">
        <v>5.630504985310</v>
      </c>
      <c r="C104" s="20">
        <v>28.047696173460</v>
      </c>
      <c r="D104" s="20">
        <v>11.734908108140</v>
      </c>
      <c r="E104" s="20">
        <v>11.944169520260</v>
      </c>
      <c r="F104" s="20">
        <v>14.009801516610</v>
      </c>
      <c r="G104" s="20">
        <v>10.843530225960</v>
      </c>
      <c r="H104" s="20">
        <v>34.447838895540</v>
      </c>
      <c r="I104" s="20">
        <v>8.222930894419999</v>
      </c>
      <c r="J104" s="20">
        <v>26.338772011250</v>
      </c>
      <c r="K104" s="20">
        <v>6.067052001460</v>
      </c>
      <c r="L104" s="20">
        <v>22.783052008820</v>
      </c>
      <c r="M104" s="20">
        <v>4.635616608190</v>
      </c>
      <c r="N104" s="11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ht="9" customHeight="1" hidden="1">
      <c r="A105" t="s" s="19">
        <v>14</v>
      </c>
      <c r="B105" s="20">
        <v>16.2225263545</v>
      </c>
      <c r="C105" s="20">
        <v>16.736655243170</v>
      </c>
      <c r="D105" s="20">
        <v>18.054605868870</v>
      </c>
      <c r="E105" s="20">
        <v>16.4085155464</v>
      </c>
      <c r="F105" s="20">
        <v>16.608132310630</v>
      </c>
      <c r="G105" s="20">
        <v>15.711527665420</v>
      </c>
      <c r="H105" s="20">
        <v>15.051958593770</v>
      </c>
      <c r="I105" s="20">
        <v>12.704653269690</v>
      </c>
      <c r="J105" s="20">
        <v>10.091983788190</v>
      </c>
      <c r="K105" s="20">
        <v>7.732811012680</v>
      </c>
      <c r="L105" s="20">
        <v>4.704470210120</v>
      </c>
      <c r="M105" s="20">
        <v>3.571356675380</v>
      </c>
      <c r="N105" s="11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ht="9" customHeight="1" hidden="1">
      <c r="A106" t="s" s="19">
        <v>21</v>
      </c>
      <c r="B106" s="20">
        <v>30.091330343870</v>
      </c>
      <c r="C106" s="20">
        <v>47.149442054120</v>
      </c>
      <c r="D106" s="20">
        <v>24.857698731430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ht="13.55" customHeight="1">
      <c r="A107" s="24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ht="13.5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ht="13.55" customHeight="1">
      <c r="A109" s="8"/>
      <c r="B109" s="25">
        <v>2035</v>
      </c>
      <c r="C109" s="25">
        <v>2036</v>
      </c>
      <c r="D109" s="25">
        <v>2037</v>
      </c>
      <c r="E109" s="25">
        <v>2038</v>
      </c>
      <c r="F109" s="25">
        <v>2039</v>
      </c>
      <c r="G109" s="25">
        <v>2040</v>
      </c>
      <c r="H109" s="25">
        <v>2041</v>
      </c>
      <c r="I109" s="25">
        <v>2042</v>
      </c>
      <c r="J109" s="25">
        <v>2043</v>
      </c>
      <c r="K109" s="25">
        <v>2044</v>
      </c>
      <c r="L109" s="25">
        <v>2045</v>
      </c>
      <c r="M109" t="s" s="8">
        <v>25</v>
      </c>
      <c r="N109" s="11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ht="13.55" customHeight="1">
      <c r="A110" t="s" s="13">
        <v>6</v>
      </c>
      <c r="B110" s="14">
        <f>B111+B128</f>
        <v>84.578977926310</v>
      </c>
      <c r="C110" s="14">
        <f>C111+C128</f>
        <v>36.357197252040</v>
      </c>
      <c r="D110" s="14">
        <f>D111+D128</f>
        <v>30.622613215270</v>
      </c>
      <c r="E110" s="14">
        <f>E111+E128</f>
        <v>29.073840605070</v>
      </c>
      <c r="F110" s="14">
        <f>F111+F128</f>
        <v>26.598894342390</v>
      </c>
      <c r="G110" s="14">
        <f>G111+G128</f>
        <v>25.167271308690</v>
      </c>
      <c r="H110" s="14">
        <f>H111+H128</f>
        <v>22.350866029330</v>
      </c>
      <c r="I110" s="14">
        <f>I111+I128</f>
        <v>20.700619208670</v>
      </c>
      <c r="J110" s="14">
        <f>J111+J128</f>
        <v>19.450571832720</v>
      </c>
      <c r="K110" s="14">
        <f>K111+K128</f>
        <v>18.516868564460</v>
      </c>
      <c r="L110" s="14">
        <f>L111+L128</f>
        <v>17.6069393064</v>
      </c>
      <c r="M110" s="14">
        <f>M111+M128</f>
        <v>16.134481506540</v>
      </c>
      <c r="N110" s="11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</row>
    <row r="111" ht="13.55" customHeight="1">
      <c r="A111" t="s" s="15">
        <v>7</v>
      </c>
      <c r="B111" s="16">
        <f>B112+B121</f>
        <v>31.057801927760</v>
      </c>
      <c r="C111" s="16">
        <f>C112+C121</f>
        <v>24.43299532</v>
      </c>
      <c r="D111" s="16">
        <f>D112+D121</f>
        <v>21.679157752</v>
      </c>
      <c r="E111" s="16">
        <f>E112+E121</f>
        <v>20.808120184</v>
      </c>
      <c r="F111" s="16">
        <f>F112+F121</f>
        <v>19.937082616</v>
      </c>
      <c r="G111" s="16">
        <f>G112+G121</f>
        <v>19.066045048</v>
      </c>
      <c r="H111" s="16">
        <f>H112+H121</f>
        <v>18.19500748</v>
      </c>
      <c r="I111" s="16">
        <f>I112+I121</f>
        <v>17.323969912</v>
      </c>
      <c r="J111" s="16">
        <f>J112+J121</f>
        <v>16.452932344</v>
      </c>
      <c r="K111" s="16">
        <f>K112+K121</f>
        <v>15.581894776</v>
      </c>
      <c r="L111" s="16">
        <f>L112+L121</f>
        <v>14.710857208</v>
      </c>
      <c r="M111" s="16">
        <f>M112+M121</f>
        <v>13.83981964</v>
      </c>
      <c r="N111" s="11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ht="13.55" customHeight="1">
      <c r="A112" t="s" s="17">
        <v>8</v>
      </c>
      <c r="B112" s="18">
        <f>B113+B115+B117</f>
        <v>11.987805404780</v>
      </c>
      <c r="C112" s="18">
        <f>C113+C115+C117</f>
        <v>10.53525132</v>
      </c>
      <c r="D112" s="18">
        <f>D113+D115+D117</f>
        <v>9.581413752</v>
      </c>
      <c r="E112" s="18">
        <f>E113+E115+E117</f>
        <v>8.710376183999999</v>
      </c>
      <c r="F112" s="18">
        <f>F113+F115+F117</f>
        <v>7.839338616</v>
      </c>
      <c r="G112" s="18">
        <f>G113+G115+G117</f>
        <v>6.968301048</v>
      </c>
      <c r="H112" s="18">
        <f>H113+H115+H117</f>
        <v>6.09726348</v>
      </c>
      <c r="I112" s="18">
        <f>I113+I115+I117</f>
        <v>5.226225912</v>
      </c>
      <c r="J112" s="18">
        <f>J113+J115+J117</f>
        <v>4.355188344</v>
      </c>
      <c r="K112" s="18">
        <f>K113+K115+K117</f>
        <v>3.484150776</v>
      </c>
      <c r="L112" s="18">
        <f>L113+L115+L117</f>
        <v>2.613113208</v>
      </c>
      <c r="M112" s="18">
        <f>M113+M115+M117</f>
        <v>1.74207564</v>
      </c>
      <c r="N112" s="11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</row>
    <row r="113" ht="13.55" customHeight="1">
      <c r="A113" t="s" s="19">
        <v>9</v>
      </c>
      <c r="B113" s="20">
        <f>SUM(B114:B114)</f>
        <v>0</v>
      </c>
      <c r="C113" s="20">
        <f>SUM(C114:C114)</f>
        <v>0</v>
      </c>
      <c r="D113" s="20">
        <f>SUM(D114:D114)</f>
        <v>0</v>
      </c>
      <c r="E113" s="20">
        <f>SUM(E114:E114)</f>
        <v>0</v>
      </c>
      <c r="F113" s="20">
        <f>SUM(F114:F114)</f>
        <v>0</v>
      </c>
      <c r="G113" s="20">
        <f>SUM(G114:G114)</f>
        <v>0</v>
      </c>
      <c r="H113" s="20">
        <f>SUM(H114:H114)</f>
        <v>0</v>
      </c>
      <c r="I113" s="20">
        <f>SUM(I114:I114)</f>
        <v>0</v>
      </c>
      <c r="J113" s="20">
        <f>SUM(J114:J114)</f>
        <v>0</v>
      </c>
      <c r="K113" s="20">
        <f>SUM(K114:K114)</f>
        <v>0</v>
      </c>
      <c r="L113" s="20">
        <f>SUM(L114:L114)</f>
        <v>0</v>
      </c>
      <c r="M113" s="20">
        <f>SUM(M114:M114)</f>
        <v>0</v>
      </c>
      <c r="N113" s="11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ht="9" customHeight="1" hidden="1">
      <c r="A114" t="s" s="19">
        <v>10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11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ht="13.55" customHeight="1">
      <c r="A115" t="s" s="19">
        <v>11</v>
      </c>
      <c r="B115" s="20">
        <f>SUM(B116:B116)</f>
        <v>0.004117039180</v>
      </c>
      <c r="C115" s="20">
        <f>SUM(C116:C116)</f>
        <v>0</v>
      </c>
      <c r="D115" s="20">
        <f>SUM(D116:D116)</f>
        <v>0</v>
      </c>
      <c r="E115" s="20">
        <f>SUM(E116:E116)</f>
        <v>0</v>
      </c>
      <c r="F115" s="20">
        <f>SUM(F116:F116)</f>
        <v>0</v>
      </c>
      <c r="G115" s="20">
        <f>SUM(G116:G116)</f>
        <v>0</v>
      </c>
      <c r="H115" s="20">
        <f>SUM(H116:H116)</f>
        <v>0</v>
      </c>
      <c r="I115" s="20">
        <f>SUM(I116:I116)</f>
        <v>0</v>
      </c>
      <c r="J115" s="20">
        <f>SUM(J116:J116)</f>
        <v>0</v>
      </c>
      <c r="K115" s="20">
        <f>SUM(K116:K116)</f>
        <v>0</v>
      </c>
      <c r="L115" s="20">
        <f>SUM(L116:L116)</f>
        <v>0</v>
      </c>
      <c r="M115" s="20">
        <f>SUM(M116:M116)</f>
        <v>0</v>
      </c>
      <c r="N115" s="11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ht="9" customHeight="1" hidden="1">
      <c r="A116" t="s" s="19">
        <v>10</v>
      </c>
      <c r="B116" s="20">
        <v>0.004117039180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11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  <row r="117" ht="13.55" customHeight="1">
      <c r="A117" t="s" s="19">
        <v>12</v>
      </c>
      <c r="B117" s="20">
        <f>SUM(B118:B120)</f>
        <v>11.9836883656</v>
      </c>
      <c r="C117" s="20">
        <f>SUM(C118:C120)</f>
        <v>10.53525132</v>
      </c>
      <c r="D117" s="20">
        <f>SUM(D118:D120)</f>
        <v>9.581413752</v>
      </c>
      <c r="E117" s="20">
        <f>SUM(E118:E120)</f>
        <v>8.710376183999999</v>
      </c>
      <c r="F117" s="20">
        <f>SUM(F118:F120)</f>
        <v>7.839338616</v>
      </c>
      <c r="G117" s="20">
        <f>SUM(G118:G120)</f>
        <v>6.968301048</v>
      </c>
      <c r="H117" s="20">
        <f>SUM(H118:H120)</f>
        <v>6.09726348</v>
      </c>
      <c r="I117" s="20">
        <f>SUM(I118:I120)</f>
        <v>5.226225912</v>
      </c>
      <c r="J117" s="20">
        <f>SUM(J118:J120)</f>
        <v>4.355188344</v>
      </c>
      <c r="K117" s="20">
        <f>SUM(K118:K120)</f>
        <v>3.484150776</v>
      </c>
      <c r="L117" s="20">
        <f>SUM(L118:L120)</f>
        <v>2.613113208</v>
      </c>
      <c r="M117" s="20">
        <f>SUM(M118:M120)</f>
        <v>1.74207564</v>
      </c>
      <c r="N117" s="11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</row>
    <row r="118" ht="9" customHeight="1" hidden="1">
      <c r="A118" t="s" s="19">
        <v>13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11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</row>
    <row r="119" ht="9" customHeight="1" hidden="1">
      <c r="A119" t="s" s="19">
        <v>10</v>
      </c>
      <c r="B119" s="20">
        <v>11.9836883656</v>
      </c>
      <c r="C119" s="20">
        <v>10.53525132</v>
      </c>
      <c r="D119" s="20">
        <v>9.581413752</v>
      </c>
      <c r="E119" s="20">
        <v>8.710376183999999</v>
      </c>
      <c r="F119" s="20">
        <v>7.839338616</v>
      </c>
      <c r="G119" s="20">
        <v>6.968301048</v>
      </c>
      <c r="H119" s="20">
        <v>6.09726348</v>
      </c>
      <c r="I119" s="20">
        <v>5.226225912</v>
      </c>
      <c r="J119" s="20">
        <v>4.355188344</v>
      </c>
      <c r="K119" s="20">
        <v>3.484150776</v>
      </c>
      <c r="L119" s="20">
        <v>2.613113208</v>
      </c>
      <c r="M119" s="20">
        <v>1.74207564</v>
      </c>
      <c r="N119" s="11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</row>
    <row r="120" ht="9" customHeight="1" hidden="1">
      <c r="A120" t="s" s="19">
        <v>14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1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</row>
    <row r="121" ht="13.55" customHeight="1">
      <c r="A121" t="s" s="17">
        <v>15</v>
      </c>
      <c r="B121" s="18">
        <f>B122+B124</f>
        <v>19.069996522980</v>
      </c>
      <c r="C121" s="18">
        <f>C122+C124</f>
        <v>13.897744</v>
      </c>
      <c r="D121" s="18">
        <f>D122+D124</f>
        <v>12.097744</v>
      </c>
      <c r="E121" s="18">
        <f>E122+E124</f>
        <v>12.097744</v>
      </c>
      <c r="F121" s="18">
        <f>F122+F124</f>
        <v>12.097744</v>
      </c>
      <c r="G121" s="18">
        <f>G122+G124</f>
        <v>12.097744</v>
      </c>
      <c r="H121" s="18">
        <f>H122+H124</f>
        <v>12.097744</v>
      </c>
      <c r="I121" s="18">
        <f>I122+I124</f>
        <v>12.097744</v>
      </c>
      <c r="J121" s="18">
        <f>J122+J124</f>
        <v>12.097744</v>
      </c>
      <c r="K121" s="18">
        <f>K122+K124</f>
        <v>12.097744</v>
      </c>
      <c r="L121" s="18">
        <f>L122+L124</f>
        <v>12.097744</v>
      </c>
      <c r="M121" s="18">
        <f>M122+M124</f>
        <v>12.097744</v>
      </c>
      <c r="N121" s="11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</row>
    <row r="122" ht="13.55" customHeight="1">
      <c r="A122" t="s" s="19">
        <v>11</v>
      </c>
      <c r="B122" s="20">
        <f>SUM(B123:B123)</f>
        <v>0.132252522980</v>
      </c>
      <c r="C122" s="20">
        <f>SUM(C123:C123)</f>
        <v>0</v>
      </c>
      <c r="D122" s="20">
        <f>SUM(D123:D123)</f>
        <v>0</v>
      </c>
      <c r="E122" s="20">
        <f>SUM(E123:E123)</f>
        <v>0</v>
      </c>
      <c r="F122" s="20">
        <f>SUM(F123:F123)</f>
        <v>0</v>
      </c>
      <c r="G122" s="20">
        <f>SUM(G123:G123)</f>
        <v>0</v>
      </c>
      <c r="H122" s="20">
        <f>SUM(H123:H123)</f>
        <v>0</v>
      </c>
      <c r="I122" s="20">
        <f>SUM(I123:I123)</f>
        <v>0</v>
      </c>
      <c r="J122" s="20">
        <f>SUM(J123:J123)</f>
        <v>0</v>
      </c>
      <c r="K122" s="20">
        <f>SUM(K123:K123)</f>
        <v>0</v>
      </c>
      <c r="L122" s="20">
        <f>SUM(L123:L123)</f>
        <v>0</v>
      </c>
      <c r="M122" s="20">
        <f>SUM(M123:M123)</f>
        <v>0</v>
      </c>
      <c r="N122" s="11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</row>
    <row r="123" ht="9" customHeight="1" hidden="1">
      <c r="A123" t="s" s="19">
        <v>10</v>
      </c>
      <c r="B123" s="20">
        <v>0.132252522980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11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</row>
    <row r="124" ht="13.55" customHeight="1">
      <c r="A124" t="s" s="19">
        <v>12</v>
      </c>
      <c r="B124" s="20">
        <f>SUM(B125:B127)</f>
        <v>18.937744</v>
      </c>
      <c r="C124" s="20">
        <f>SUM(C125:C127)</f>
        <v>13.897744</v>
      </c>
      <c r="D124" s="20">
        <f>SUM(D125:D127)</f>
        <v>12.097744</v>
      </c>
      <c r="E124" s="20">
        <f>SUM(E125:E127)</f>
        <v>12.097744</v>
      </c>
      <c r="F124" s="20">
        <f>SUM(F125:F127)</f>
        <v>12.097744</v>
      </c>
      <c r="G124" s="20">
        <f>SUM(G125:G127)</f>
        <v>12.097744</v>
      </c>
      <c r="H124" s="20">
        <f>SUM(H125:H127)</f>
        <v>12.097744</v>
      </c>
      <c r="I124" s="20">
        <f>SUM(I125:I127)</f>
        <v>12.097744</v>
      </c>
      <c r="J124" s="20">
        <f>SUM(J125:J127)</f>
        <v>12.097744</v>
      </c>
      <c r="K124" s="20">
        <f>SUM(K125:K127)</f>
        <v>12.097744</v>
      </c>
      <c r="L124" s="20">
        <f>SUM(L125:L127)</f>
        <v>12.097744</v>
      </c>
      <c r="M124" s="20">
        <f>SUM(M125:M127)</f>
        <v>12.097744</v>
      </c>
      <c r="N124" s="11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</row>
    <row r="125" ht="9" customHeight="1" hidden="1">
      <c r="A125" t="s" s="19">
        <v>13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11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</row>
    <row r="126" ht="9" customHeight="1" hidden="1">
      <c r="A126" t="s" s="19">
        <v>10</v>
      </c>
      <c r="B126" s="20">
        <v>18.937744</v>
      </c>
      <c r="C126" s="20">
        <v>13.897744</v>
      </c>
      <c r="D126" s="20">
        <v>12.097744</v>
      </c>
      <c r="E126" s="20">
        <v>12.097744</v>
      </c>
      <c r="F126" s="20">
        <v>12.097744</v>
      </c>
      <c r="G126" s="20">
        <v>12.097744</v>
      </c>
      <c r="H126" s="20">
        <v>12.097744</v>
      </c>
      <c r="I126" s="20">
        <v>12.097744</v>
      </c>
      <c r="J126" s="20">
        <v>12.097744</v>
      </c>
      <c r="K126" s="20">
        <v>12.097744</v>
      </c>
      <c r="L126" s="20">
        <v>12.097744</v>
      </c>
      <c r="M126" s="20">
        <v>12.097744</v>
      </c>
      <c r="N126" s="11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</row>
    <row r="127" ht="9" customHeight="1" hidden="1">
      <c r="A127" t="s" s="19">
        <v>14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11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</row>
    <row r="128" ht="13.55" customHeight="1">
      <c r="A128" t="s" s="21">
        <v>16</v>
      </c>
      <c r="B128" s="16">
        <f>B129+B146</f>
        <v>53.521175998550</v>
      </c>
      <c r="C128" s="16">
        <f>C129+C146</f>
        <v>11.924201932040</v>
      </c>
      <c r="D128" s="16">
        <f>D129+D146</f>
        <v>8.943455463270</v>
      </c>
      <c r="E128" s="16">
        <f>E129+E146</f>
        <v>8.265720421070</v>
      </c>
      <c r="F128" s="16">
        <f>F129+F146</f>
        <v>6.661811726390</v>
      </c>
      <c r="G128" s="16">
        <f>G129+G146</f>
        <v>6.101226260690</v>
      </c>
      <c r="H128" s="16">
        <f>H129+H146</f>
        <v>4.155858549330</v>
      </c>
      <c r="I128" s="16">
        <f>I129+I146</f>
        <v>3.376649296670</v>
      </c>
      <c r="J128" s="16">
        <f>J129+J146</f>
        <v>2.997639488720</v>
      </c>
      <c r="K128" s="16">
        <f>K129+K146</f>
        <v>2.934973788460</v>
      </c>
      <c r="L128" s="16">
        <f>L129+L146</f>
        <v>2.8960820984</v>
      </c>
      <c r="M128" s="16">
        <f>M129+M146</f>
        <v>2.294661866540</v>
      </c>
      <c r="N128" s="11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</row>
    <row r="129" ht="13.55" customHeight="1">
      <c r="A129" t="s" s="17">
        <v>8</v>
      </c>
      <c r="B129" s="18">
        <f>B130+B135+B138+B142</f>
        <v>3.105717231950</v>
      </c>
      <c r="C129" s="18">
        <f>C130+C135+C138+C142</f>
        <v>2.5890708576</v>
      </c>
      <c r="D129" s="18">
        <f>D130+D135+D138+D142</f>
        <v>2.262148157960</v>
      </c>
      <c r="E129" s="18">
        <f>E130+E135+E138+E142</f>
        <v>2.134107178240</v>
      </c>
      <c r="F129" s="18">
        <f>F130+F135+F138+F142</f>
        <v>2.052618936430</v>
      </c>
      <c r="G129" s="18">
        <f>G130+G135+G138+G142</f>
        <v>2.011273470950</v>
      </c>
      <c r="H129" s="18">
        <f>H130+H135+H138+H142</f>
        <v>0.319105765190</v>
      </c>
      <c r="I129" s="18">
        <f>I130+I135+I138+I142</f>
        <v>0.290397207640</v>
      </c>
      <c r="J129" s="18">
        <f>J130+J135+J138+J142</f>
        <v>0.261547232540</v>
      </c>
      <c r="K129" s="18">
        <f>K130+K135+K138+K142</f>
        <v>0.234266276460</v>
      </c>
      <c r="L129" s="18">
        <f>L130+L135+L138+L142</f>
        <v>0.206743015620</v>
      </c>
      <c r="M129" s="18">
        <f>M130+M135+M138+M142</f>
        <v>0.179607525460</v>
      </c>
      <c r="N129" s="11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</row>
    <row r="130" ht="13.55" customHeight="1">
      <c r="A130" t="s" s="19">
        <v>9</v>
      </c>
      <c r="B130" s="20">
        <f>SUM(B131:B134)</f>
        <v>0.082350000090</v>
      </c>
      <c r="C130" s="20">
        <f>SUM(C131:C134)</f>
        <v>0.082350000090</v>
      </c>
      <c r="D130" s="20">
        <f>SUM(D131:D134)</f>
        <v>0.082350000090</v>
      </c>
      <c r="E130" s="20">
        <f>SUM(E131:E134)</f>
        <v>0.082350000090</v>
      </c>
      <c r="F130" s="20">
        <f>SUM(F131:F134)</f>
        <v>0.082350000090</v>
      </c>
      <c r="G130" s="20">
        <f>SUM(G131:G134)</f>
        <v>0.082350000090</v>
      </c>
      <c r="H130" s="20">
        <f>SUM(H131:H134)</f>
        <v>0.08205000009000001</v>
      </c>
      <c r="I130" s="20">
        <f>SUM(I131:I134)</f>
        <v>0.08205000009000001</v>
      </c>
      <c r="J130" s="20">
        <f>SUM(J131:J134)</f>
        <v>0.08205000009000001</v>
      </c>
      <c r="K130" s="20">
        <f>SUM(K131:K134)</f>
        <v>0.08205000009000001</v>
      </c>
      <c r="L130" s="20">
        <f>SUM(L131:L134)</f>
        <v>0.08205000009000001</v>
      </c>
      <c r="M130" s="20">
        <f>SUM(M131:M134)</f>
        <v>0.08205000009000001</v>
      </c>
      <c r="N130" s="11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</row>
    <row r="131" ht="9" customHeight="1" hidden="1">
      <c r="A131" t="s" s="19">
        <v>13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1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</row>
    <row r="132" ht="9" customHeight="1" hidden="1">
      <c r="A132" t="s" s="19">
        <v>17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1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</row>
    <row r="133" ht="9" customHeight="1" hidden="1">
      <c r="A133" t="s" s="19">
        <v>10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1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</row>
    <row r="134" ht="9" customHeight="1" hidden="1">
      <c r="A134" t="s" s="19">
        <v>14</v>
      </c>
      <c r="B134" s="20">
        <v>0.082350000090</v>
      </c>
      <c r="C134" s="20">
        <v>0.082350000090</v>
      </c>
      <c r="D134" s="20">
        <v>0.082350000090</v>
      </c>
      <c r="E134" s="20">
        <v>0.082350000090</v>
      </c>
      <c r="F134" s="20">
        <v>0.082350000090</v>
      </c>
      <c r="G134" s="20">
        <v>0.082350000090</v>
      </c>
      <c r="H134" s="20">
        <v>0.08205000009000001</v>
      </c>
      <c r="I134" s="20">
        <v>0.08205000009000001</v>
      </c>
      <c r="J134" s="20">
        <v>0.08205000009000001</v>
      </c>
      <c r="K134" s="20">
        <v>0.08205000009000001</v>
      </c>
      <c r="L134" s="20">
        <v>0.08205000009000001</v>
      </c>
      <c r="M134" s="20">
        <v>0.08205000009000001</v>
      </c>
      <c r="N134" s="11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</row>
    <row r="135" ht="13.55" customHeight="1">
      <c r="A135" t="s" s="19">
        <v>18</v>
      </c>
      <c r="B135" s="20">
        <f>SUM(B136:B137)</f>
        <v>0</v>
      </c>
      <c r="C135" s="20">
        <f>SUM(C136:C137)</f>
        <v>0</v>
      </c>
      <c r="D135" s="20">
        <f>SUM(D136:D137)</f>
        <v>0</v>
      </c>
      <c r="E135" s="20">
        <f>SUM(E136:E137)</f>
        <v>0</v>
      </c>
      <c r="F135" s="20">
        <f>SUM(F136:F137)</f>
        <v>0</v>
      </c>
      <c r="G135" s="20">
        <f>SUM(G136:G137)</f>
        <v>0</v>
      </c>
      <c r="H135" s="20">
        <f>SUM(H136:H137)</f>
        <v>0</v>
      </c>
      <c r="I135" s="20">
        <f>SUM(I136:I137)</f>
        <v>0</v>
      </c>
      <c r="J135" s="20">
        <f>SUM(J136:J137)</f>
        <v>0</v>
      </c>
      <c r="K135" s="20">
        <f>SUM(K136:K137)</f>
        <v>0</v>
      </c>
      <c r="L135" s="20">
        <f>SUM(L136:L137)</f>
        <v>0</v>
      </c>
      <c r="M135" s="20">
        <f>SUM(M136:M137)</f>
        <v>0</v>
      </c>
      <c r="N135" s="11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</row>
    <row r="136" ht="9" customHeight="1" hidden="1">
      <c r="A136" t="s" s="19">
        <v>13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11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</row>
    <row r="137" ht="9" customHeight="1" hidden="1">
      <c r="A137" t="s" s="19">
        <v>14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11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</row>
    <row r="138" ht="13.55" customHeight="1">
      <c r="A138" t="s" s="19">
        <v>19</v>
      </c>
      <c r="B138" s="20">
        <f>SUM(B139:B141)</f>
        <v>0.016054731510</v>
      </c>
      <c r="C138" s="20">
        <f>SUM(C139:C141)</f>
        <v>0.013633023320</v>
      </c>
      <c r="D138" s="20">
        <f>SUM(D139:D141)</f>
        <v>0.012736386360</v>
      </c>
      <c r="E138" s="20">
        <f>SUM(E139:E141)</f>
        <v>0.011854898060</v>
      </c>
      <c r="F138" s="20">
        <f>SUM(F139:F141)</f>
        <v>0.010973446270</v>
      </c>
      <c r="G138" s="20">
        <f>SUM(G139:G141)</f>
        <v>0.010103528460</v>
      </c>
      <c r="H138" s="20">
        <f>SUM(H139:H141)</f>
        <v>0.009210504810000001</v>
      </c>
      <c r="I138" s="20">
        <f>SUM(I139:I141)</f>
        <v>0.008329051719999999</v>
      </c>
      <c r="J138" s="20">
        <f>SUM(J139:J141)</f>
        <v>0.007447563</v>
      </c>
      <c r="K138" s="20">
        <f>SUM(K139:K141)</f>
        <v>0.006574036020</v>
      </c>
      <c r="L138" s="20">
        <f>SUM(L139:L141)</f>
        <v>0.0056846579</v>
      </c>
      <c r="M138" s="20">
        <f>SUM(M139:M141)</f>
        <v>0.004803205180</v>
      </c>
      <c r="N138" s="11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</row>
    <row r="139" ht="9" customHeight="1" hidden="1">
      <c r="A139" t="s" s="19">
        <v>13</v>
      </c>
      <c r="B139" s="20">
        <v>0.012347534160</v>
      </c>
      <c r="C139" s="20">
        <v>0.011581817040</v>
      </c>
      <c r="D139" s="20">
        <v>0.010797122520</v>
      </c>
      <c r="E139" s="20">
        <v>0.0100218996</v>
      </c>
      <c r="F139" s="20">
        <v>0.009246712319999999</v>
      </c>
      <c r="G139" s="20">
        <v>0.0084785472</v>
      </c>
      <c r="H139" s="20">
        <v>0.007696301040</v>
      </c>
      <c r="I139" s="20">
        <v>0.006921113040</v>
      </c>
      <c r="J139" s="20">
        <v>0.0061458894</v>
      </c>
      <c r="K139" s="20">
        <v>0.005375279520</v>
      </c>
      <c r="L139" s="20">
        <v>0.004595514480</v>
      </c>
      <c r="M139" s="20">
        <v>0.003820326840</v>
      </c>
      <c r="N139" s="11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</row>
    <row r="140" ht="9" customHeight="1" hidden="1">
      <c r="A140" t="s" s="19">
        <v>17</v>
      </c>
      <c r="B140" s="20">
        <v>0.003707197350</v>
      </c>
      <c r="C140" s="20">
        <v>0.002051206280</v>
      </c>
      <c r="D140" s="20">
        <v>0.001939263840</v>
      </c>
      <c r="E140" s="20">
        <v>0.001832998460</v>
      </c>
      <c r="F140" s="20">
        <v>0.001726733950</v>
      </c>
      <c r="G140" s="20">
        <v>0.001624981260</v>
      </c>
      <c r="H140" s="20">
        <v>0.001514203770</v>
      </c>
      <c r="I140" s="20">
        <v>0.001407938680</v>
      </c>
      <c r="J140" s="20">
        <v>0.0013016736</v>
      </c>
      <c r="K140" s="20">
        <v>0.0011987565</v>
      </c>
      <c r="L140" s="20">
        <v>0.001089143420</v>
      </c>
      <c r="M140" s="20">
        <v>0.0009828783399999999</v>
      </c>
      <c r="N140" s="11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</row>
    <row r="141" ht="9" customHeight="1" hidden="1">
      <c r="A141" t="s" s="19">
        <v>14</v>
      </c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11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</row>
    <row r="142" ht="13.55" customHeight="1">
      <c r="A142" t="s" s="19">
        <v>20</v>
      </c>
      <c r="B142" s="20">
        <f>SUM(B143:B145)</f>
        <v>3.007312500350</v>
      </c>
      <c r="C142" s="20">
        <f>SUM(C143:C145)</f>
        <v>2.493087834190</v>
      </c>
      <c r="D142" s="20">
        <f>SUM(D143:D145)</f>
        <v>2.167061771510</v>
      </c>
      <c r="E142" s="20">
        <f>SUM(E143:E145)</f>
        <v>2.039902280090</v>
      </c>
      <c r="F142" s="20">
        <f>SUM(F143:F145)</f>
        <v>1.959295490070</v>
      </c>
      <c r="G142" s="20">
        <f>SUM(G143:G145)</f>
        <v>1.9188199424</v>
      </c>
      <c r="H142" s="20">
        <f>SUM(H143:H145)</f>
        <v>0.227845260290</v>
      </c>
      <c r="I142" s="20">
        <f>SUM(I143:I145)</f>
        <v>0.200018155830</v>
      </c>
      <c r="J142" s="20">
        <f>SUM(J143:J145)</f>
        <v>0.172049669450</v>
      </c>
      <c r="K142" s="20">
        <f>SUM(K143:K145)</f>
        <v>0.145642240350</v>
      </c>
      <c r="L142" s="20">
        <f>SUM(L143:L145)</f>
        <v>0.119008357630</v>
      </c>
      <c r="M142" s="20">
        <f>SUM(M143:M145)</f>
        <v>0.092754320190</v>
      </c>
      <c r="N142" s="11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</row>
    <row r="143" ht="9" customHeight="1" hidden="1">
      <c r="A143" t="s" s="19">
        <v>13</v>
      </c>
      <c r="B143" s="20">
        <v>0.658452489390</v>
      </c>
      <c r="C143" s="20">
        <v>0.2434045286</v>
      </c>
      <c r="D143" s="20">
        <v>0.036224922250</v>
      </c>
      <c r="E143" s="20">
        <v>0.014696564760</v>
      </c>
      <c r="F143" s="20">
        <v>0.011237875920</v>
      </c>
      <c r="G143" s="20">
        <v>0.007219589040</v>
      </c>
      <c r="H143" s="20">
        <v>0.003820752360</v>
      </c>
      <c r="I143" s="20">
        <v>0.002247685920</v>
      </c>
      <c r="J143" s="20">
        <v>0.000533236680</v>
      </c>
      <c r="K143" s="20"/>
      <c r="L143" s="20"/>
      <c r="M143" s="20"/>
      <c r="N143" s="11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</row>
    <row r="144" ht="9" customHeight="1" hidden="1">
      <c r="A144" t="s" s="19">
        <v>14</v>
      </c>
      <c r="B144" s="20">
        <v>0.6910600093</v>
      </c>
      <c r="C144" s="20">
        <v>0.5890290929799999</v>
      </c>
      <c r="D144" s="20">
        <v>0.475891058560</v>
      </c>
      <c r="E144" s="20">
        <v>0.367405713670</v>
      </c>
      <c r="F144" s="20">
        <v>0.290257612490</v>
      </c>
      <c r="G144" s="20">
        <v>0.250946140750</v>
      </c>
      <c r="H144" s="20">
        <v>0.224024507930</v>
      </c>
      <c r="I144" s="20">
        <v>0.197770469910</v>
      </c>
      <c r="J144" s="20">
        <v>0.171516432770</v>
      </c>
      <c r="K144" s="20">
        <v>0.145642240350</v>
      </c>
      <c r="L144" s="20">
        <v>0.119008357630</v>
      </c>
      <c r="M144" s="20">
        <v>0.092754320190</v>
      </c>
      <c r="N144" s="11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</row>
    <row r="145" ht="9" customHeight="1" hidden="1">
      <c r="A145" t="s" s="19">
        <v>21</v>
      </c>
      <c r="B145" s="20">
        <v>1.657800001660</v>
      </c>
      <c r="C145" s="20">
        <v>1.660654212610</v>
      </c>
      <c r="D145" s="20">
        <v>1.6549457907</v>
      </c>
      <c r="E145" s="20">
        <v>1.657800001660</v>
      </c>
      <c r="F145" s="20">
        <v>1.657800001660</v>
      </c>
      <c r="G145" s="20">
        <v>1.660654212610</v>
      </c>
      <c r="H145" s="20"/>
      <c r="I145" s="20"/>
      <c r="J145" s="20"/>
      <c r="K145" s="20"/>
      <c r="L145" s="20"/>
      <c r="M145" s="20"/>
      <c r="N145" s="11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</row>
    <row r="146" ht="13.55" customHeight="1">
      <c r="A146" t="s" s="17">
        <v>15</v>
      </c>
      <c r="B146" s="18">
        <f>B147+B150+B155</f>
        <v>50.4154587666</v>
      </c>
      <c r="C146" s="18">
        <f>C147+C150+C155</f>
        <v>9.335131074440</v>
      </c>
      <c r="D146" s="18">
        <f>D147+D150+D155</f>
        <v>6.681307305310</v>
      </c>
      <c r="E146" s="18">
        <f>E147+E150+E155</f>
        <v>6.131613242830</v>
      </c>
      <c r="F146" s="18">
        <f>F147+F150+F155</f>
        <v>4.609192789960</v>
      </c>
      <c r="G146" s="18">
        <f>G147+G150+G155</f>
        <v>4.089952789740</v>
      </c>
      <c r="H146" s="18">
        <f>H147+H150+H155</f>
        <v>3.836752784140</v>
      </c>
      <c r="I146" s="18">
        <f>I147+I150+I155</f>
        <v>3.086252089030</v>
      </c>
      <c r="J146" s="18">
        <f>J147+J150+J155</f>
        <v>2.736092256180</v>
      </c>
      <c r="K146" s="18">
        <f>K147+K150+K155</f>
        <v>2.700707512</v>
      </c>
      <c r="L146" s="18">
        <f>L147+L150+L155</f>
        <v>2.689339082780</v>
      </c>
      <c r="M146" s="18">
        <f>M147+M150+M155</f>
        <v>2.115054341080</v>
      </c>
      <c r="N146" s="11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</row>
    <row r="147" ht="13.55" customHeight="1">
      <c r="A147" t="s" s="19">
        <v>18</v>
      </c>
      <c r="B147" s="20">
        <f>SUM(B148:B149)</f>
        <v>0</v>
      </c>
      <c r="C147" s="20">
        <f>SUM(C148:C149)</f>
        <v>0</v>
      </c>
      <c r="D147" s="20">
        <f>SUM(D148:D149)</f>
        <v>0</v>
      </c>
      <c r="E147" s="20">
        <f>SUM(E148:E149)</f>
        <v>0</v>
      </c>
      <c r="F147" s="20">
        <f>SUM(F148:F149)</f>
        <v>0</v>
      </c>
      <c r="G147" s="20">
        <f>SUM(G148:G149)</f>
        <v>0</v>
      </c>
      <c r="H147" s="20">
        <f>SUM(H148:H149)</f>
        <v>0</v>
      </c>
      <c r="I147" s="20">
        <f>SUM(I148:I149)</f>
        <v>0</v>
      </c>
      <c r="J147" s="20">
        <f>SUM(J148:J149)</f>
        <v>0</v>
      </c>
      <c r="K147" s="20">
        <f>SUM(K148:K149)</f>
        <v>0</v>
      </c>
      <c r="L147" s="20">
        <f>SUM(L148:L149)</f>
        <v>0</v>
      </c>
      <c r="M147" s="20">
        <f>SUM(M148:M149)</f>
        <v>0</v>
      </c>
      <c r="N147" s="11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</row>
    <row r="148" ht="9" customHeight="1" hidden="1">
      <c r="A148" t="s" s="19">
        <v>13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11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</row>
    <row r="149" ht="9" customHeight="1" hidden="1">
      <c r="A149" t="s" s="19">
        <v>14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11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</row>
    <row r="150" ht="13.55" customHeight="1">
      <c r="A150" t="s" s="19">
        <v>19</v>
      </c>
      <c r="B150" s="20">
        <f>SUM(B151:B154)</f>
        <v>2.251548060190</v>
      </c>
      <c r="C150" s="20">
        <f>SUM(C151:C154)</f>
        <v>1.383157787320</v>
      </c>
      <c r="D150" s="20">
        <f>SUM(D151:D154)</f>
        <v>1.383157787320</v>
      </c>
      <c r="E150" s="20">
        <f>SUM(E151:E154)</f>
        <v>1.383157787320</v>
      </c>
      <c r="F150" s="20">
        <f>SUM(F151:F154)</f>
        <v>1.383157787320</v>
      </c>
      <c r="G150" s="20">
        <f>SUM(G151:G154)</f>
        <v>1.383157787320</v>
      </c>
      <c r="H150" s="20">
        <f>SUM(H151:H154)</f>
        <v>1.383157787320</v>
      </c>
      <c r="I150" s="20">
        <f>SUM(I151:I154)</f>
        <v>1.383157787320</v>
      </c>
      <c r="J150" s="20">
        <f>SUM(J151:J154)</f>
        <v>1.383157788040</v>
      </c>
      <c r="K150" s="20">
        <f>SUM(K151:K154)</f>
        <v>1.383157788040</v>
      </c>
      <c r="L150" s="20">
        <f>SUM(L151:L154)</f>
        <v>1.383157788040</v>
      </c>
      <c r="M150" s="20">
        <f>SUM(M151:M154)</f>
        <v>1.383157788760</v>
      </c>
      <c r="N150" s="11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</row>
    <row r="151" ht="9" customHeight="1" hidden="1">
      <c r="A151" t="s" s="19">
        <v>13</v>
      </c>
      <c r="B151" s="20">
        <v>0.320507205440</v>
      </c>
      <c r="C151" s="20">
        <v>0.320507205440</v>
      </c>
      <c r="D151" s="20">
        <v>0.320507205440</v>
      </c>
      <c r="E151" s="20">
        <v>0.320507205440</v>
      </c>
      <c r="F151" s="20">
        <v>0.320507205440</v>
      </c>
      <c r="G151" s="20">
        <v>0.320507205440</v>
      </c>
      <c r="H151" s="20">
        <v>0.320507205440</v>
      </c>
      <c r="I151" s="20">
        <v>0.320507205440</v>
      </c>
      <c r="J151" s="20">
        <v>0.320507206160</v>
      </c>
      <c r="K151" s="20">
        <v>0.320507206160</v>
      </c>
      <c r="L151" s="20">
        <v>0.320507206160</v>
      </c>
      <c r="M151" s="20">
        <v>0.320507206880</v>
      </c>
      <c r="N151" s="11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</row>
    <row r="152" ht="9" customHeight="1" hidden="1">
      <c r="A152" t="s" s="19">
        <v>22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11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</row>
    <row r="153" ht="9" customHeight="1" hidden="1">
      <c r="A153" t="s" s="19">
        <v>17</v>
      </c>
      <c r="B153" s="20">
        <v>1.931040854750</v>
      </c>
      <c r="C153" s="20">
        <v>1.062650581880</v>
      </c>
      <c r="D153" s="20">
        <v>1.062650581880</v>
      </c>
      <c r="E153" s="20">
        <v>1.062650581880</v>
      </c>
      <c r="F153" s="20">
        <v>1.062650581880</v>
      </c>
      <c r="G153" s="20">
        <v>1.062650581880</v>
      </c>
      <c r="H153" s="20">
        <v>1.062650581880</v>
      </c>
      <c r="I153" s="20">
        <v>1.062650581880</v>
      </c>
      <c r="J153" s="20">
        <v>1.062650581880</v>
      </c>
      <c r="K153" s="20">
        <v>1.062650581880</v>
      </c>
      <c r="L153" s="20">
        <v>1.062650581880</v>
      </c>
      <c r="M153" s="20">
        <v>1.062650581880</v>
      </c>
      <c r="N153" s="11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</row>
    <row r="154" ht="9" customHeight="1" hidden="1">
      <c r="A154" t="s" s="19">
        <v>14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11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</row>
    <row r="155" ht="13.55" customHeight="1">
      <c r="A155" t="s" s="19">
        <v>20</v>
      </c>
      <c r="B155" s="20">
        <f>SUM(B156:B158)</f>
        <v>48.163910706410</v>
      </c>
      <c r="C155" s="20">
        <f>SUM(C156:C158)</f>
        <v>7.951973287120</v>
      </c>
      <c r="D155" s="20">
        <f>SUM(D156:D158)</f>
        <v>5.298149517990</v>
      </c>
      <c r="E155" s="20">
        <f>SUM(E156:E158)</f>
        <v>4.748455455510</v>
      </c>
      <c r="F155" s="20">
        <f>SUM(F156:F158)</f>
        <v>3.226035002640</v>
      </c>
      <c r="G155" s="20">
        <f>SUM(G156:G158)</f>
        <v>2.706795002420</v>
      </c>
      <c r="H155" s="20">
        <f>SUM(H156:H158)</f>
        <v>2.453594996820</v>
      </c>
      <c r="I155" s="20">
        <f>SUM(I156:I158)</f>
        <v>1.703094301710</v>
      </c>
      <c r="J155" s="20">
        <f>SUM(J156:J158)</f>
        <v>1.352934468140</v>
      </c>
      <c r="K155" s="20">
        <f>SUM(K156:K158)</f>
        <v>1.317549723960</v>
      </c>
      <c r="L155" s="20">
        <f>SUM(L156:L158)</f>
        <v>1.306181294740</v>
      </c>
      <c r="M155" s="20">
        <f>SUM(M156:M158)</f>
        <v>0.7318965523199999</v>
      </c>
      <c r="N155" s="11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</row>
    <row r="156" ht="9" customHeight="1" hidden="1">
      <c r="A156" t="s" s="19">
        <v>13</v>
      </c>
      <c r="B156" s="20">
        <v>44.482732123530</v>
      </c>
      <c r="C156" s="20">
        <v>4.270794704240</v>
      </c>
      <c r="D156" s="20">
        <v>1.819892735320</v>
      </c>
      <c r="E156" s="20">
        <v>1.819892735680</v>
      </c>
      <c r="F156" s="20">
        <v>1.703852735320</v>
      </c>
      <c r="G156" s="20">
        <v>1.664612735280</v>
      </c>
      <c r="H156" s="20">
        <v>1.411412729380</v>
      </c>
      <c r="I156" s="20">
        <v>0.660912034270</v>
      </c>
      <c r="J156" s="20">
        <v>0.621037915820</v>
      </c>
      <c r="K156" s="20">
        <v>0.585653171640</v>
      </c>
      <c r="L156" s="20">
        <v>0.574284742420</v>
      </c>
      <c r="M156" s="20"/>
      <c r="N156" s="11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</row>
    <row r="157" ht="9" customHeight="1" hidden="1">
      <c r="A157" t="s" s="19">
        <v>14</v>
      </c>
      <c r="B157" s="20">
        <v>3.681178582880</v>
      </c>
      <c r="C157" s="20">
        <v>3.681178582880</v>
      </c>
      <c r="D157" s="20">
        <v>3.478256782670</v>
      </c>
      <c r="E157" s="20">
        <v>2.928562719830</v>
      </c>
      <c r="F157" s="20">
        <v>1.522182267320</v>
      </c>
      <c r="G157" s="20">
        <v>1.042182267140</v>
      </c>
      <c r="H157" s="20">
        <v>1.042182267440</v>
      </c>
      <c r="I157" s="20">
        <v>1.042182267440</v>
      </c>
      <c r="J157" s="20">
        <v>0.7318965523199999</v>
      </c>
      <c r="K157" s="20">
        <v>0.7318965523199999</v>
      </c>
      <c r="L157" s="20">
        <v>0.7318965523199999</v>
      </c>
      <c r="M157" s="20">
        <v>0.7318965523199999</v>
      </c>
      <c r="N157" s="11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</row>
    <row r="158" ht="9" customHeight="1" hidden="1">
      <c r="A158" t="s" s="19">
        <v>21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11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</row>
    <row r="159" ht="13.55" customHeight="1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</sheetData>
  <mergeCells count="3">
    <mergeCell ref="A53:G53"/>
    <mergeCell ref="A1:K1"/>
    <mergeCell ref="J2:K2"/>
  </mergeCells>
  <pageMargins left="0.25" right="0.25" top="0.75" bottom="0.75" header="0.3" footer="0.3"/>
  <pageSetup firstPageNumber="1" fitToHeight="1" fitToWidth="1" scale="73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