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березень\"/>
    </mc:Choice>
  </mc:AlternateContent>
  <bookViews>
    <workbookView xWindow="0" yWindow="0" windowWidth="24132" windowHeight="8496"/>
  </bookViews>
  <sheets>
    <sheet name="2020-204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3" l="1"/>
  <c r="M60" i="3"/>
  <c r="L62" i="3"/>
  <c r="M62" i="3"/>
  <c r="L64" i="3"/>
  <c r="M64" i="3"/>
  <c r="L69" i="3"/>
  <c r="M69" i="3"/>
  <c r="L71" i="3"/>
  <c r="M71" i="3"/>
  <c r="L77" i="3"/>
  <c r="M77" i="3"/>
  <c r="L82" i="3"/>
  <c r="M82" i="3"/>
  <c r="L85" i="3"/>
  <c r="M85" i="3"/>
  <c r="L90" i="3"/>
  <c r="M90" i="3"/>
  <c r="L95" i="3"/>
  <c r="M95" i="3"/>
  <c r="L98" i="3"/>
  <c r="M98" i="3"/>
  <c r="L103" i="3"/>
  <c r="M103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M130" i="3"/>
  <c r="M129" i="3" s="1"/>
  <c r="L130" i="3"/>
  <c r="K130" i="3"/>
  <c r="J130" i="3"/>
  <c r="I130" i="3"/>
  <c r="H130" i="3"/>
  <c r="G130" i="3"/>
  <c r="F130" i="3"/>
  <c r="E130" i="3"/>
  <c r="D130" i="3"/>
  <c r="C130" i="3"/>
  <c r="B130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M122" i="3"/>
  <c r="L122" i="3"/>
  <c r="K122" i="3"/>
  <c r="J122" i="3"/>
  <c r="I122" i="3"/>
  <c r="I121" i="3" s="1"/>
  <c r="H122" i="3"/>
  <c r="G122" i="3"/>
  <c r="F122" i="3"/>
  <c r="E122" i="3"/>
  <c r="D122" i="3"/>
  <c r="C122" i="3"/>
  <c r="B122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K103" i="3"/>
  <c r="J103" i="3"/>
  <c r="I103" i="3"/>
  <c r="H103" i="3"/>
  <c r="G103" i="3"/>
  <c r="F103" i="3"/>
  <c r="E103" i="3"/>
  <c r="D103" i="3"/>
  <c r="C103" i="3"/>
  <c r="B103" i="3"/>
  <c r="K98" i="3"/>
  <c r="J98" i="3"/>
  <c r="I98" i="3"/>
  <c r="H98" i="3"/>
  <c r="G98" i="3"/>
  <c r="F98" i="3"/>
  <c r="E98" i="3"/>
  <c r="D98" i="3"/>
  <c r="C98" i="3"/>
  <c r="B98" i="3"/>
  <c r="K95" i="3"/>
  <c r="J95" i="3"/>
  <c r="I95" i="3"/>
  <c r="H95" i="3"/>
  <c r="G95" i="3"/>
  <c r="F95" i="3"/>
  <c r="E95" i="3"/>
  <c r="D95" i="3"/>
  <c r="C95" i="3"/>
  <c r="B95" i="3"/>
  <c r="K90" i="3"/>
  <c r="J90" i="3"/>
  <c r="I90" i="3"/>
  <c r="H90" i="3"/>
  <c r="G90" i="3"/>
  <c r="F90" i="3"/>
  <c r="E90" i="3"/>
  <c r="D90" i="3"/>
  <c r="C90" i="3"/>
  <c r="B90" i="3"/>
  <c r="K85" i="3"/>
  <c r="J85" i="3"/>
  <c r="I85" i="3"/>
  <c r="H85" i="3"/>
  <c r="G85" i="3"/>
  <c r="F85" i="3"/>
  <c r="E85" i="3"/>
  <c r="D85" i="3"/>
  <c r="C85" i="3"/>
  <c r="B85" i="3"/>
  <c r="K82" i="3"/>
  <c r="J82" i="3"/>
  <c r="I82" i="3"/>
  <c r="H82" i="3"/>
  <c r="G82" i="3"/>
  <c r="F82" i="3"/>
  <c r="E82" i="3"/>
  <c r="D82" i="3"/>
  <c r="C82" i="3"/>
  <c r="B82" i="3"/>
  <c r="K77" i="3"/>
  <c r="J77" i="3"/>
  <c r="I77" i="3"/>
  <c r="H77" i="3"/>
  <c r="G77" i="3"/>
  <c r="F77" i="3"/>
  <c r="E77" i="3"/>
  <c r="D77" i="3"/>
  <c r="C77" i="3"/>
  <c r="B77" i="3"/>
  <c r="K71" i="3"/>
  <c r="J71" i="3"/>
  <c r="I71" i="3"/>
  <c r="H71" i="3"/>
  <c r="G71" i="3"/>
  <c r="F71" i="3"/>
  <c r="E71" i="3"/>
  <c r="D71" i="3"/>
  <c r="C71" i="3"/>
  <c r="B71" i="3"/>
  <c r="K69" i="3"/>
  <c r="J69" i="3"/>
  <c r="I69" i="3"/>
  <c r="H69" i="3"/>
  <c r="G69" i="3"/>
  <c r="F69" i="3"/>
  <c r="E69" i="3"/>
  <c r="D69" i="3"/>
  <c r="C69" i="3"/>
  <c r="B69" i="3"/>
  <c r="K64" i="3"/>
  <c r="J64" i="3"/>
  <c r="I64" i="3"/>
  <c r="H64" i="3"/>
  <c r="G64" i="3"/>
  <c r="F64" i="3"/>
  <c r="E64" i="3"/>
  <c r="D64" i="3"/>
  <c r="C64" i="3"/>
  <c r="B64" i="3"/>
  <c r="K62" i="3"/>
  <c r="J62" i="3"/>
  <c r="I62" i="3"/>
  <c r="H62" i="3"/>
  <c r="G62" i="3"/>
  <c r="F62" i="3"/>
  <c r="E62" i="3"/>
  <c r="D62" i="3"/>
  <c r="C62" i="3"/>
  <c r="B62" i="3"/>
  <c r="K60" i="3"/>
  <c r="J60" i="3"/>
  <c r="I60" i="3"/>
  <c r="H60" i="3"/>
  <c r="G60" i="3"/>
  <c r="F60" i="3"/>
  <c r="E60" i="3"/>
  <c r="D60" i="3"/>
  <c r="C60" i="3"/>
  <c r="B60" i="3"/>
  <c r="K50" i="3"/>
  <c r="J50" i="3"/>
  <c r="I50" i="3"/>
  <c r="H50" i="3"/>
  <c r="G50" i="3"/>
  <c r="F50" i="3"/>
  <c r="E50" i="3"/>
  <c r="D50" i="3"/>
  <c r="C50" i="3"/>
  <c r="B50" i="3"/>
  <c r="K45" i="3"/>
  <c r="J45" i="3"/>
  <c r="I45" i="3"/>
  <c r="H45" i="3"/>
  <c r="G45" i="3"/>
  <c r="F45" i="3"/>
  <c r="E45" i="3"/>
  <c r="D45" i="3"/>
  <c r="C45" i="3"/>
  <c r="B45" i="3"/>
  <c r="K42" i="3"/>
  <c r="J42" i="3"/>
  <c r="I42" i="3"/>
  <c r="H42" i="3"/>
  <c r="G42" i="3"/>
  <c r="F42" i="3"/>
  <c r="E42" i="3"/>
  <c r="D42" i="3"/>
  <c r="C42" i="3"/>
  <c r="B42" i="3"/>
  <c r="K37" i="3"/>
  <c r="J37" i="3"/>
  <c r="I37" i="3"/>
  <c r="H37" i="3"/>
  <c r="G37" i="3"/>
  <c r="F37" i="3"/>
  <c r="E37" i="3"/>
  <c r="D37" i="3"/>
  <c r="C37" i="3"/>
  <c r="B37" i="3"/>
  <c r="K32" i="3"/>
  <c r="J32" i="3"/>
  <c r="I32" i="3"/>
  <c r="H32" i="3"/>
  <c r="G32" i="3"/>
  <c r="F32" i="3"/>
  <c r="E32" i="3"/>
  <c r="D32" i="3"/>
  <c r="C32" i="3"/>
  <c r="B32" i="3"/>
  <c r="K29" i="3"/>
  <c r="J29" i="3"/>
  <c r="I29" i="3"/>
  <c r="H29" i="3"/>
  <c r="G29" i="3"/>
  <c r="F29" i="3"/>
  <c r="E29" i="3"/>
  <c r="D29" i="3"/>
  <c r="C29" i="3"/>
  <c r="B29" i="3"/>
  <c r="K24" i="3"/>
  <c r="J24" i="3"/>
  <c r="I24" i="3"/>
  <c r="H24" i="3"/>
  <c r="G24" i="3"/>
  <c r="F24" i="3"/>
  <c r="E24" i="3"/>
  <c r="D24" i="3"/>
  <c r="C24" i="3"/>
  <c r="B24" i="3"/>
  <c r="K18" i="3"/>
  <c r="J18" i="3"/>
  <c r="I18" i="3"/>
  <c r="H18" i="3"/>
  <c r="G18" i="3"/>
  <c r="F18" i="3"/>
  <c r="E18" i="3"/>
  <c r="D18" i="3"/>
  <c r="C18" i="3"/>
  <c r="B18" i="3"/>
  <c r="K16" i="3"/>
  <c r="J16" i="3"/>
  <c r="I16" i="3"/>
  <c r="H16" i="3"/>
  <c r="G16" i="3"/>
  <c r="F16" i="3"/>
  <c r="E16" i="3"/>
  <c r="D16" i="3"/>
  <c r="C16" i="3"/>
  <c r="B16" i="3"/>
  <c r="K11" i="3"/>
  <c r="J11" i="3"/>
  <c r="I11" i="3"/>
  <c r="H11" i="3"/>
  <c r="G11" i="3"/>
  <c r="F11" i="3"/>
  <c r="E11" i="3"/>
  <c r="D11" i="3"/>
  <c r="C11" i="3"/>
  <c r="B11" i="3"/>
  <c r="K9" i="3"/>
  <c r="J9" i="3"/>
  <c r="I9" i="3"/>
  <c r="H9" i="3"/>
  <c r="G9" i="3"/>
  <c r="F9" i="3"/>
  <c r="E9" i="3"/>
  <c r="D9" i="3"/>
  <c r="C9" i="3"/>
  <c r="B9" i="3"/>
  <c r="K7" i="3"/>
  <c r="J7" i="3"/>
  <c r="I7" i="3"/>
  <c r="H7" i="3"/>
  <c r="G7" i="3"/>
  <c r="F7" i="3"/>
  <c r="E7" i="3"/>
  <c r="D7" i="3"/>
  <c r="C7" i="3"/>
  <c r="B7" i="3"/>
  <c r="K15" i="3" l="1"/>
  <c r="K23" i="3"/>
  <c r="C41" i="3"/>
  <c r="G41" i="3"/>
  <c r="K41" i="3"/>
  <c r="C94" i="3"/>
  <c r="G94" i="3"/>
  <c r="K94" i="3"/>
  <c r="D15" i="3"/>
  <c r="H15" i="3"/>
  <c r="B147" i="3"/>
  <c r="F147" i="3"/>
  <c r="J147" i="3"/>
  <c r="D147" i="3"/>
  <c r="H147" i="3"/>
  <c r="L147" i="3"/>
  <c r="M94" i="3"/>
  <c r="M59" i="3"/>
  <c r="L59" i="3"/>
  <c r="E15" i="3"/>
  <c r="I15" i="3"/>
  <c r="C59" i="3"/>
  <c r="G59" i="3"/>
  <c r="K59" i="3"/>
  <c r="E68" i="3"/>
  <c r="I68" i="3"/>
  <c r="M76" i="3"/>
  <c r="M75" i="3" s="1"/>
  <c r="M68" i="3"/>
  <c r="M58" i="3" s="1"/>
  <c r="L94" i="3"/>
  <c r="L76" i="3"/>
  <c r="L68" i="3"/>
  <c r="L58" i="3" s="1"/>
  <c r="E112" i="3"/>
  <c r="I112" i="3"/>
  <c r="I111" i="3" s="1"/>
  <c r="M112" i="3"/>
  <c r="B41" i="3"/>
  <c r="F41" i="3"/>
  <c r="J41" i="3"/>
  <c r="D59" i="3"/>
  <c r="H59" i="3"/>
  <c r="B68" i="3"/>
  <c r="J68" i="3"/>
  <c r="B76" i="3"/>
  <c r="F76" i="3"/>
  <c r="J76" i="3"/>
  <c r="B94" i="3"/>
  <c r="F94" i="3"/>
  <c r="J94" i="3"/>
  <c r="D129" i="3"/>
  <c r="D128" i="3" s="1"/>
  <c r="H129" i="3"/>
  <c r="L129" i="3"/>
  <c r="J59" i="3"/>
  <c r="E41" i="3"/>
  <c r="I41" i="3"/>
  <c r="B129" i="3"/>
  <c r="F129" i="3"/>
  <c r="J129" i="3"/>
  <c r="J128" i="3" s="1"/>
  <c r="G129" i="3"/>
  <c r="C15" i="3"/>
  <c r="G15" i="3"/>
  <c r="H6" i="3"/>
  <c r="H5" i="3" s="1"/>
  <c r="I23" i="3"/>
  <c r="C23" i="3"/>
  <c r="G23" i="3"/>
  <c r="K68" i="3"/>
  <c r="D76" i="3"/>
  <c r="D94" i="3"/>
  <c r="H94" i="3"/>
  <c r="B121" i="3"/>
  <c r="F121" i="3"/>
  <c r="J121" i="3"/>
  <c r="C6" i="3"/>
  <c r="C5" i="3" s="1"/>
  <c r="K6" i="3"/>
  <c r="K5" i="3" s="1"/>
  <c r="H23" i="3"/>
  <c r="B59" i="3"/>
  <c r="F59" i="3"/>
  <c r="D68" i="3"/>
  <c r="H68" i="3"/>
  <c r="E76" i="3"/>
  <c r="I76" i="3"/>
  <c r="D112" i="3"/>
  <c r="H112" i="3"/>
  <c r="L112" i="3"/>
  <c r="B112" i="3"/>
  <c r="F112" i="3"/>
  <c r="F111" i="3" s="1"/>
  <c r="J112" i="3"/>
  <c r="E147" i="3"/>
  <c r="I147" i="3"/>
  <c r="M147" i="3"/>
  <c r="M128" i="3" s="1"/>
  <c r="C147" i="3"/>
  <c r="G147" i="3"/>
  <c r="K147" i="3"/>
  <c r="B15" i="3"/>
  <c r="F15" i="3"/>
  <c r="J15" i="3"/>
  <c r="E94" i="3"/>
  <c r="I94" i="3"/>
  <c r="E23" i="3"/>
  <c r="C76" i="3"/>
  <c r="C75" i="3" s="1"/>
  <c r="G76" i="3"/>
  <c r="K76" i="3"/>
  <c r="F68" i="3"/>
  <c r="F58" i="3" s="1"/>
  <c r="H76" i="3"/>
  <c r="D6" i="3"/>
  <c r="D5" i="3" s="1"/>
  <c r="E6" i="3"/>
  <c r="I6" i="3"/>
  <c r="G6" i="3"/>
  <c r="D41" i="3"/>
  <c r="H41" i="3"/>
  <c r="C68" i="3"/>
  <c r="G68" i="3"/>
  <c r="D23" i="3"/>
  <c r="C112" i="3"/>
  <c r="G112" i="3"/>
  <c r="K112" i="3"/>
  <c r="E121" i="3"/>
  <c r="M121" i="3"/>
  <c r="M111" i="3" s="1"/>
  <c r="C129" i="3"/>
  <c r="K129" i="3"/>
  <c r="E129" i="3"/>
  <c r="I129" i="3"/>
  <c r="F6" i="3"/>
  <c r="B6" i="3"/>
  <c r="J6" i="3"/>
  <c r="K22" i="3"/>
  <c r="B23" i="3"/>
  <c r="F23" i="3"/>
  <c r="J23" i="3"/>
  <c r="E59" i="3"/>
  <c r="E58" i="3" s="1"/>
  <c r="I59" i="3"/>
  <c r="I58" i="3" s="1"/>
  <c r="C121" i="3"/>
  <c r="G121" i="3"/>
  <c r="K121" i="3"/>
  <c r="D121" i="3"/>
  <c r="H121" i="3"/>
  <c r="L121" i="3"/>
  <c r="G75" i="3"/>
  <c r="C22" i="3" l="1"/>
  <c r="L75" i="3"/>
  <c r="B58" i="3"/>
  <c r="L128" i="3"/>
  <c r="K75" i="3"/>
  <c r="B111" i="3"/>
  <c r="I75" i="3"/>
  <c r="I57" i="3" s="1"/>
  <c r="G22" i="3"/>
  <c r="G128" i="3"/>
  <c r="B128" i="3"/>
  <c r="B110" i="3" s="1"/>
  <c r="F128" i="3"/>
  <c r="F110" i="3" s="1"/>
  <c r="C128" i="3"/>
  <c r="E5" i="3"/>
  <c r="E22" i="3"/>
  <c r="J22" i="3"/>
  <c r="L111" i="3"/>
  <c r="L110" i="3" s="1"/>
  <c r="J5" i="3"/>
  <c r="H75" i="3"/>
  <c r="K58" i="3"/>
  <c r="H128" i="3"/>
  <c r="M57" i="3"/>
  <c r="G58" i="3"/>
  <c r="G57" i="3" s="1"/>
  <c r="F22" i="3"/>
  <c r="H111" i="3"/>
  <c r="E75" i="3"/>
  <c r="E57" i="3" s="1"/>
  <c r="D111" i="3"/>
  <c r="D110" i="3" s="1"/>
  <c r="I5" i="3"/>
  <c r="I4" i="3" s="1"/>
  <c r="D22" i="3"/>
  <c r="D4" i="3" s="1"/>
  <c r="E111" i="3"/>
  <c r="C58" i="3"/>
  <c r="C57" i="3" s="1"/>
  <c r="H58" i="3"/>
  <c r="B22" i="3"/>
  <c r="K128" i="3"/>
  <c r="I22" i="3"/>
  <c r="F75" i="3"/>
  <c r="F57" i="3" s="1"/>
  <c r="B75" i="3"/>
  <c r="B57" i="3" s="1"/>
  <c r="D58" i="3"/>
  <c r="M110" i="3"/>
  <c r="G111" i="3"/>
  <c r="J58" i="3"/>
  <c r="J75" i="3"/>
  <c r="L57" i="3"/>
  <c r="K4" i="3"/>
  <c r="E128" i="3"/>
  <c r="C111" i="3"/>
  <c r="H22" i="3"/>
  <c r="H4" i="3" s="1"/>
  <c r="G5" i="3"/>
  <c r="J111" i="3"/>
  <c r="J110" i="3" s="1"/>
  <c r="F5" i="3"/>
  <c r="I128" i="3"/>
  <c r="I110" i="3" s="1"/>
  <c r="B5" i="3"/>
  <c r="D75" i="3"/>
  <c r="K111" i="3"/>
  <c r="C4" i="3"/>
  <c r="H110" i="3" l="1"/>
  <c r="K57" i="3"/>
  <c r="C110" i="3"/>
  <c r="J4" i="3"/>
  <c r="G4" i="3"/>
  <c r="H57" i="3"/>
  <c r="E4" i="3"/>
  <c r="F4" i="3"/>
  <c r="G110" i="3"/>
  <c r="K110" i="3"/>
  <c r="E110" i="3"/>
  <c r="D57" i="3"/>
  <c r="B4" i="3"/>
  <c r="J57" i="3"/>
</calcChain>
</file>

<file path=xl/sharedStrings.xml><?xml version="1.0" encoding="utf-8"?>
<sst xmlns="http://schemas.openxmlformats.org/spreadsheetml/2006/main" count="162" uniqueCount="25">
  <si>
    <t>UAH</t>
  </si>
  <si>
    <t>EUR</t>
  </si>
  <si>
    <t>USD</t>
  </si>
  <si>
    <t>JPY</t>
  </si>
  <si>
    <t>CAD</t>
  </si>
  <si>
    <t>XDR</t>
  </si>
  <si>
    <t>2020*</t>
  </si>
  <si>
    <t>Estimated Government Debt Repayment Profile for the years 2020-2045 as of 02.03.2020</t>
  </si>
  <si>
    <t>bn, UAH</t>
  </si>
  <si>
    <t>І Q</t>
  </si>
  <si>
    <t>ІІ Q</t>
  </si>
  <si>
    <t>ІІІ Q</t>
  </si>
  <si>
    <t>ІV Q</t>
  </si>
  <si>
    <t>TOTAL</t>
  </si>
  <si>
    <t>Domestic debt</t>
  </si>
  <si>
    <t>Debt-service payments</t>
  </si>
  <si>
    <t>Other obligations</t>
  </si>
  <si>
    <t>NBU loans</t>
  </si>
  <si>
    <t>Domestic government  bonds</t>
  </si>
  <si>
    <t>Redemption</t>
  </si>
  <si>
    <t>External Debt</t>
  </si>
  <si>
    <t>Commercial loans</t>
  </si>
  <si>
    <t>Official loans</t>
  </si>
  <si>
    <t>IFI loans</t>
  </si>
  <si>
    <t>* 2020 -including payments already made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</si>
</sst>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" fontId="1" fillId="0" borderId="1" xfId="0" applyNumberFormat="1" applyFont="1" applyBorder="1"/>
    <xf numFmtId="49" fontId="1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left" indent="3"/>
    </xf>
    <xf numFmtId="4" fontId="5" fillId="3" borderId="1" xfId="0" applyNumberFormat="1" applyFont="1" applyFill="1" applyBorder="1"/>
    <xf numFmtId="4" fontId="5" fillId="2" borderId="1" xfId="0" applyNumberFormat="1" applyFont="1" applyFill="1" applyBorder="1"/>
    <xf numFmtId="4" fontId="4" fillId="0" borderId="0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1" fillId="0" borderId="2" xfId="0" applyNumberFormat="1" applyFont="1" applyBorder="1"/>
    <xf numFmtId="4" fontId="6" fillId="4" borderId="1" xfId="0" applyNumberFormat="1" applyFont="1" applyFill="1" applyBorder="1"/>
    <xf numFmtId="4" fontId="6" fillId="2" borderId="1" xfId="0" applyNumberFormat="1" applyFont="1" applyFill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I160"/>
  <sheetViews>
    <sheetView tabSelected="1" workbookViewId="0">
      <selection activeCell="A128" sqref="A128"/>
    </sheetView>
  </sheetViews>
  <sheetFormatPr defaultColWidth="9.109375" defaultRowHeight="14.4" outlineLevelRow="4" x14ac:dyDescent="0.3"/>
  <cols>
    <col min="1" max="1" width="28.5546875" style="4" bestFit="1" customWidth="1"/>
    <col min="2" max="5" width="9.109375" style="5"/>
    <col min="6" max="6" width="8.33203125" style="5" bestFit="1" customWidth="1"/>
    <col min="7" max="10" width="9.109375" style="5"/>
    <col min="11" max="35" width="8.33203125" style="5" bestFit="1" customWidth="1"/>
    <col min="36" max="16384" width="9.109375" style="3"/>
  </cols>
  <sheetData>
    <row r="1" spans="1:35" ht="15.6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35" x14ac:dyDescent="0.3">
      <c r="J2" s="13" t="s">
        <v>8</v>
      </c>
      <c r="K2" s="13"/>
    </row>
    <row r="3" spans="1:35" s="9" customFormat="1" x14ac:dyDescent="0.3">
      <c r="A3" s="1"/>
      <c r="B3" s="1" t="s">
        <v>9</v>
      </c>
      <c r="C3" s="1" t="s">
        <v>10</v>
      </c>
      <c r="D3" s="1" t="s">
        <v>11</v>
      </c>
      <c r="E3" s="1" t="s">
        <v>12</v>
      </c>
      <c r="F3" s="1" t="s">
        <v>6</v>
      </c>
      <c r="G3" s="1" t="s">
        <v>9</v>
      </c>
      <c r="H3" s="1" t="s">
        <v>10</v>
      </c>
      <c r="I3" s="1" t="s">
        <v>11</v>
      </c>
      <c r="J3" s="1" t="s">
        <v>12</v>
      </c>
      <c r="K3" s="1">
        <v>2021</v>
      </c>
    </row>
    <row r="4" spans="1:35" s="2" customFormat="1" x14ac:dyDescent="0.3">
      <c r="A4" s="16" t="s">
        <v>13</v>
      </c>
      <c r="B4" s="8">
        <f t="shared" ref="B4:K4" si="0">B5+B22</f>
        <v>101.90989907487</v>
      </c>
      <c r="C4" s="8">
        <f t="shared" si="0"/>
        <v>104.93780605576001</v>
      </c>
      <c r="D4" s="8">
        <f t="shared" si="0"/>
        <v>155.76926314872</v>
      </c>
      <c r="E4" s="8">
        <f t="shared" si="0"/>
        <v>37.855273805690004</v>
      </c>
      <c r="F4" s="8">
        <f t="shared" si="0"/>
        <v>400.47224208503997</v>
      </c>
      <c r="G4" s="8">
        <f t="shared" si="0"/>
        <v>69.380873753330008</v>
      </c>
      <c r="H4" s="8">
        <f t="shared" si="0"/>
        <v>65.739094613380004</v>
      </c>
      <c r="I4" s="8">
        <f t="shared" si="0"/>
        <v>131.24944134023997</v>
      </c>
      <c r="J4" s="8">
        <f t="shared" si="0"/>
        <v>52.808970571899991</v>
      </c>
      <c r="K4" s="8">
        <f t="shared" si="0"/>
        <v>319.17838027885</v>
      </c>
    </row>
    <row r="5" spans="1:35" s="2" customFormat="1" outlineLevel="1" x14ac:dyDescent="0.3">
      <c r="A5" s="17" t="s">
        <v>14</v>
      </c>
      <c r="B5" s="11">
        <f t="shared" ref="B5:K5" si="1">B6+B15</f>
        <v>69.595656399159992</v>
      </c>
      <c r="C5" s="11">
        <f t="shared" si="1"/>
        <v>65.30497723436001</v>
      </c>
      <c r="D5" s="11">
        <f t="shared" si="1"/>
        <v>69.131939230689994</v>
      </c>
      <c r="E5" s="11">
        <f t="shared" si="1"/>
        <v>27.97626425436</v>
      </c>
      <c r="F5" s="11">
        <f t="shared" si="1"/>
        <v>232.00883711857</v>
      </c>
      <c r="G5" s="11">
        <f t="shared" si="1"/>
        <v>41.677255856759999</v>
      </c>
      <c r="H5" s="11">
        <f t="shared" si="1"/>
        <v>53.872877365299999</v>
      </c>
      <c r="I5" s="11">
        <f t="shared" si="1"/>
        <v>42.34294215797</v>
      </c>
      <c r="J5" s="11">
        <f t="shared" si="1"/>
        <v>37.740437205899994</v>
      </c>
      <c r="K5" s="11">
        <f t="shared" si="1"/>
        <v>175.63351258593002</v>
      </c>
    </row>
    <row r="6" spans="1:35" s="2" customFormat="1" outlineLevel="2" x14ac:dyDescent="0.3">
      <c r="A6" s="18" t="s">
        <v>15</v>
      </c>
      <c r="B6" s="12">
        <f t="shared" ref="B6:K6" si="2">B7+B9+B11</f>
        <v>15.380499556259998</v>
      </c>
      <c r="C6" s="12">
        <f t="shared" si="2"/>
        <v>27.419973135490004</v>
      </c>
      <c r="D6" s="12">
        <f t="shared" si="2"/>
        <v>17.345013700340001</v>
      </c>
      <c r="E6" s="12">
        <f t="shared" si="2"/>
        <v>22.492142445420001</v>
      </c>
      <c r="F6" s="12">
        <f t="shared" si="2"/>
        <v>82.637628837509993</v>
      </c>
      <c r="G6" s="12">
        <f t="shared" si="2"/>
        <v>13.952826637899999</v>
      </c>
      <c r="H6" s="12">
        <f t="shared" si="2"/>
        <v>22.22769210976</v>
      </c>
      <c r="I6" s="12">
        <f t="shared" si="2"/>
        <v>11.982442822119999</v>
      </c>
      <c r="J6" s="12">
        <f t="shared" si="2"/>
        <v>19.899168668769999</v>
      </c>
      <c r="K6" s="12">
        <f t="shared" si="2"/>
        <v>68.062130238549997</v>
      </c>
    </row>
    <row r="7" spans="1:35" outlineLevel="3" x14ac:dyDescent="0.3">
      <c r="A7" s="19" t="s">
        <v>16</v>
      </c>
      <c r="B7" s="6">
        <f t="shared" ref="B7:K7" si="3">SUM(B8:B8)</f>
        <v>0</v>
      </c>
      <c r="C7" s="6">
        <f t="shared" si="3"/>
        <v>2.2957000000000001E-4</v>
      </c>
      <c r="D7" s="6">
        <f t="shared" si="3"/>
        <v>0</v>
      </c>
      <c r="E7" s="6">
        <f t="shared" si="3"/>
        <v>0</v>
      </c>
      <c r="F7" s="6">
        <f t="shared" si="3"/>
        <v>2.2957000000000001E-4</v>
      </c>
      <c r="G7" s="6">
        <f t="shared" si="3"/>
        <v>0</v>
      </c>
      <c r="H7" s="6">
        <f t="shared" si="3"/>
        <v>0</v>
      </c>
      <c r="I7" s="6">
        <f t="shared" si="3"/>
        <v>2.2957000000000001E-4</v>
      </c>
      <c r="J7" s="6">
        <f t="shared" si="3"/>
        <v>0</v>
      </c>
      <c r="K7" s="6">
        <f t="shared" si="3"/>
        <v>2.2957000000000001E-4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outlineLevel="4" x14ac:dyDescent="0.3">
      <c r="A8" s="7" t="s">
        <v>0</v>
      </c>
      <c r="B8" s="6"/>
      <c r="C8" s="6">
        <v>2.2957000000000001E-4</v>
      </c>
      <c r="D8" s="6"/>
      <c r="E8" s="6"/>
      <c r="F8" s="6">
        <v>2.2957000000000001E-4</v>
      </c>
      <c r="G8" s="6"/>
      <c r="H8" s="6"/>
      <c r="I8" s="6">
        <v>2.2957000000000001E-4</v>
      </c>
      <c r="J8" s="6"/>
      <c r="K8" s="6">
        <v>2.2957000000000001E-4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outlineLevel="3" x14ac:dyDescent="0.3">
      <c r="A9" s="19" t="s">
        <v>17</v>
      </c>
      <c r="B9" s="6">
        <f t="shared" ref="B9:K9" si="4">SUM(B10:B10)</f>
        <v>2.6305966229999998E-2</v>
      </c>
      <c r="C9" s="6">
        <f t="shared" si="4"/>
        <v>2.5894935500000001E-2</v>
      </c>
      <c r="D9" s="6">
        <f t="shared" si="4"/>
        <v>2.576394769E-2</v>
      </c>
      <c r="E9" s="6">
        <f t="shared" si="4"/>
        <v>2.5348400149999999E-2</v>
      </c>
      <c r="F9" s="6">
        <f t="shared" si="4"/>
        <v>0.10331324957</v>
      </c>
      <c r="G9" s="6">
        <f t="shared" si="4"/>
        <v>2.4457658270000002E-2</v>
      </c>
      <c r="H9" s="6">
        <f t="shared" si="4"/>
        <v>2.43172532E-2</v>
      </c>
      <c r="I9" s="6">
        <f t="shared" si="4"/>
        <v>2.416778973E-2</v>
      </c>
      <c r="J9" s="6">
        <f t="shared" si="4"/>
        <v>2.3751103700000002E-2</v>
      </c>
      <c r="K9" s="6">
        <f t="shared" si="4"/>
        <v>9.6693804899999999E-2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outlineLevel="4" x14ac:dyDescent="0.3">
      <c r="A10" s="7" t="s">
        <v>0</v>
      </c>
      <c r="B10" s="6">
        <v>2.6305966229999998E-2</v>
      </c>
      <c r="C10" s="6">
        <v>2.5894935500000001E-2</v>
      </c>
      <c r="D10" s="6">
        <v>2.576394769E-2</v>
      </c>
      <c r="E10" s="6">
        <v>2.5348400149999999E-2</v>
      </c>
      <c r="F10" s="6">
        <v>0.10331324957</v>
      </c>
      <c r="G10" s="6">
        <v>2.4457658270000002E-2</v>
      </c>
      <c r="H10" s="6">
        <v>2.43172532E-2</v>
      </c>
      <c r="I10" s="6">
        <v>2.416778973E-2</v>
      </c>
      <c r="J10" s="6">
        <v>2.3751103700000002E-2</v>
      </c>
      <c r="K10" s="6">
        <v>9.6693804899999999E-2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outlineLevel="3" x14ac:dyDescent="0.3">
      <c r="A11" s="10" t="s">
        <v>18</v>
      </c>
      <c r="B11" s="6">
        <f t="shared" ref="B11:K11" si="5">SUM(B12:B14)</f>
        <v>15.354193590029999</v>
      </c>
      <c r="C11" s="6">
        <f t="shared" si="5"/>
        <v>27.393848629990003</v>
      </c>
      <c r="D11" s="6">
        <f t="shared" si="5"/>
        <v>17.319249752650002</v>
      </c>
      <c r="E11" s="6">
        <f t="shared" si="5"/>
        <v>22.466794045269999</v>
      </c>
      <c r="F11" s="6">
        <f t="shared" si="5"/>
        <v>82.534086017939998</v>
      </c>
      <c r="G11" s="6">
        <f t="shared" si="5"/>
        <v>13.928368979629999</v>
      </c>
      <c r="H11" s="6">
        <f t="shared" si="5"/>
        <v>22.20337485656</v>
      </c>
      <c r="I11" s="6">
        <f t="shared" si="5"/>
        <v>11.95804546239</v>
      </c>
      <c r="J11" s="6">
        <f t="shared" si="5"/>
        <v>19.875417565069998</v>
      </c>
      <c r="K11" s="6">
        <f t="shared" si="5"/>
        <v>67.965206863649996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outlineLevel="4" x14ac:dyDescent="0.3">
      <c r="A12" s="7" t="s">
        <v>1</v>
      </c>
      <c r="B12" s="6">
        <v>7.5685E-7</v>
      </c>
      <c r="C12" s="6">
        <v>9.2610604250000006E-2</v>
      </c>
      <c r="D12" s="6"/>
      <c r="E12" s="6"/>
      <c r="F12" s="6">
        <v>9.2611361099999998E-2</v>
      </c>
      <c r="G12" s="6"/>
      <c r="H12" s="6"/>
      <c r="I12" s="6"/>
      <c r="J12" s="6"/>
      <c r="K12" s="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outlineLevel="4" x14ac:dyDescent="0.3">
      <c r="A13" s="7" t="s">
        <v>0</v>
      </c>
      <c r="B13" s="6">
        <v>13.941204033769999</v>
      </c>
      <c r="C13" s="6">
        <v>25.95117092297</v>
      </c>
      <c r="D13" s="6">
        <v>15.38701192507</v>
      </c>
      <c r="E13" s="6">
        <v>21.580072611649999</v>
      </c>
      <c r="F13" s="6">
        <v>76.859459493459994</v>
      </c>
      <c r="G13" s="6">
        <v>13.46767920668</v>
      </c>
      <c r="H13" s="6">
        <v>21.51356485965</v>
      </c>
      <c r="I13" s="6">
        <v>11.70993402175</v>
      </c>
      <c r="J13" s="6">
        <v>19.650113742399999</v>
      </c>
      <c r="K13" s="6">
        <v>66.341291830480003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outlineLevel="4" x14ac:dyDescent="0.3">
      <c r="A14" s="7" t="s">
        <v>2</v>
      </c>
      <c r="B14" s="6">
        <v>1.4129887994100001</v>
      </c>
      <c r="C14" s="6">
        <v>1.35006710277</v>
      </c>
      <c r="D14" s="6">
        <v>1.9322378275800001</v>
      </c>
      <c r="E14" s="6">
        <v>0.88672143362</v>
      </c>
      <c r="F14" s="6">
        <v>5.5820151633800004</v>
      </c>
      <c r="G14" s="6">
        <v>0.46068977295000002</v>
      </c>
      <c r="H14" s="6">
        <v>0.68980999691</v>
      </c>
      <c r="I14" s="6">
        <v>0.24811144064000001</v>
      </c>
      <c r="J14" s="6">
        <v>0.22530382266999999</v>
      </c>
      <c r="K14" s="6">
        <v>1.6239150331700001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s="2" customFormat="1" outlineLevel="2" x14ac:dyDescent="0.3">
      <c r="A15" s="18" t="s">
        <v>19</v>
      </c>
      <c r="B15" s="12">
        <f t="shared" ref="B15:K15" si="6">B16+B18</f>
        <v>54.215156842899994</v>
      </c>
      <c r="C15" s="12">
        <f t="shared" si="6"/>
        <v>37.885004098870006</v>
      </c>
      <c r="D15" s="12">
        <f t="shared" si="6"/>
        <v>51.786925530349997</v>
      </c>
      <c r="E15" s="12">
        <f t="shared" si="6"/>
        <v>5.4841218089400003</v>
      </c>
      <c r="F15" s="12">
        <f t="shared" si="6"/>
        <v>149.37120828106001</v>
      </c>
      <c r="G15" s="12">
        <f t="shared" si="6"/>
        <v>27.724429218859999</v>
      </c>
      <c r="H15" s="12">
        <f t="shared" si="6"/>
        <v>31.64518525554</v>
      </c>
      <c r="I15" s="12">
        <f t="shared" si="6"/>
        <v>30.360499335850001</v>
      </c>
      <c r="J15" s="12">
        <f t="shared" si="6"/>
        <v>17.841268537129999</v>
      </c>
      <c r="K15" s="12">
        <f t="shared" si="6"/>
        <v>107.57138234738001</v>
      </c>
    </row>
    <row r="16" spans="1:35" outlineLevel="3" collapsed="1" x14ac:dyDescent="0.3">
      <c r="A16" s="19" t="s">
        <v>17</v>
      </c>
      <c r="B16" s="6">
        <f t="shared" ref="B16:K16" si="7">SUM(B17:B17)</f>
        <v>3.3063130619999999E-2</v>
      </c>
      <c r="C16" s="6">
        <f t="shared" si="7"/>
        <v>3.3063130619999999E-2</v>
      </c>
      <c r="D16" s="6">
        <f t="shared" si="7"/>
        <v>3.3063130619999999E-2</v>
      </c>
      <c r="E16" s="6">
        <f t="shared" si="7"/>
        <v>3.3063130619999999E-2</v>
      </c>
      <c r="F16" s="6">
        <f t="shared" si="7"/>
        <v>0.13225252248</v>
      </c>
      <c r="G16" s="6">
        <f t="shared" si="7"/>
        <v>3.3063130619999999E-2</v>
      </c>
      <c r="H16" s="6">
        <f t="shared" si="7"/>
        <v>3.3063130619999999E-2</v>
      </c>
      <c r="I16" s="6">
        <f t="shared" si="7"/>
        <v>3.3063130619999999E-2</v>
      </c>
      <c r="J16" s="6">
        <f t="shared" si="7"/>
        <v>3.3063130619999999E-2</v>
      </c>
      <c r="K16" s="6">
        <f t="shared" si="7"/>
        <v>0.13225252248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idden="1" outlineLevel="4" x14ac:dyDescent="0.3">
      <c r="A17" s="7" t="s">
        <v>0</v>
      </c>
      <c r="B17" s="6">
        <v>3.3063130619999999E-2</v>
      </c>
      <c r="C17" s="6">
        <v>3.3063130619999999E-2</v>
      </c>
      <c r="D17" s="6">
        <v>3.3063130619999999E-2</v>
      </c>
      <c r="E17" s="6">
        <v>3.3063130619999999E-2</v>
      </c>
      <c r="F17" s="6">
        <v>0.13225252248</v>
      </c>
      <c r="G17" s="6">
        <v>3.3063130619999999E-2</v>
      </c>
      <c r="H17" s="6">
        <v>3.3063130619999999E-2</v>
      </c>
      <c r="I17" s="6">
        <v>3.3063130619999999E-2</v>
      </c>
      <c r="J17" s="6">
        <v>3.3063130619999999E-2</v>
      </c>
      <c r="K17" s="6">
        <v>0.13225252248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outlineLevel="3" collapsed="1" x14ac:dyDescent="0.3">
      <c r="A18" s="10" t="s">
        <v>18</v>
      </c>
      <c r="B18" s="6">
        <f t="shared" ref="B18:K18" si="8">SUM(B19:B21)</f>
        <v>54.182093712279993</v>
      </c>
      <c r="C18" s="6">
        <f t="shared" si="8"/>
        <v>37.851940968250005</v>
      </c>
      <c r="D18" s="6">
        <f t="shared" si="8"/>
        <v>51.753862399729996</v>
      </c>
      <c r="E18" s="6">
        <f t="shared" si="8"/>
        <v>5.4510586783199999</v>
      </c>
      <c r="F18" s="6">
        <f t="shared" si="8"/>
        <v>149.23895575858</v>
      </c>
      <c r="G18" s="6">
        <f t="shared" si="8"/>
        <v>27.691366088239999</v>
      </c>
      <c r="H18" s="6">
        <f t="shared" si="8"/>
        <v>31.612122124919999</v>
      </c>
      <c r="I18" s="6">
        <f t="shared" si="8"/>
        <v>30.327436205230001</v>
      </c>
      <c r="J18" s="6">
        <f t="shared" si="8"/>
        <v>17.808205406509998</v>
      </c>
      <c r="K18" s="6">
        <f t="shared" si="8"/>
        <v>107.43912982490001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idden="1" outlineLevel="4" x14ac:dyDescent="0.3">
      <c r="A19" s="7" t="s">
        <v>1</v>
      </c>
      <c r="B19" s="6"/>
      <c r="C19" s="6">
        <v>7.1002343885499997</v>
      </c>
      <c r="D19" s="6"/>
      <c r="E19" s="6"/>
      <c r="F19" s="6">
        <v>7.1002343885499997</v>
      </c>
      <c r="G19" s="6"/>
      <c r="H19" s="6"/>
      <c r="I19" s="6"/>
      <c r="J19" s="6"/>
      <c r="K19" s="6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idden="1" outlineLevel="4" x14ac:dyDescent="0.3">
      <c r="A20" s="7" t="s">
        <v>0</v>
      </c>
      <c r="B20" s="6">
        <v>30.792875598839998</v>
      </c>
      <c r="C20" s="6">
        <v>18.729422819300002</v>
      </c>
      <c r="D20" s="6">
        <v>19.061046818179999</v>
      </c>
      <c r="E20" s="6">
        <v>1.4000999999999999</v>
      </c>
      <c r="F20" s="6">
        <v>69.983445236319994</v>
      </c>
      <c r="G20" s="6">
        <v>19.83604148257</v>
      </c>
      <c r="H20" s="6">
        <v>16.449103000000001</v>
      </c>
      <c r="I20" s="6">
        <v>21.305202000000001</v>
      </c>
      <c r="J20" s="6">
        <v>6.5990599999999997</v>
      </c>
      <c r="K20" s="6">
        <v>64.189406482570007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idden="1" outlineLevel="4" x14ac:dyDescent="0.3">
      <c r="A21" s="7" t="s">
        <v>2</v>
      </c>
      <c r="B21" s="6">
        <v>23.389218113439998</v>
      </c>
      <c r="C21" s="6">
        <v>12.022283760400001</v>
      </c>
      <c r="D21" s="6">
        <v>32.692815581550001</v>
      </c>
      <c r="E21" s="6">
        <v>4.0509586783199998</v>
      </c>
      <c r="F21" s="6">
        <v>72.155276133710004</v>
      </c>
      <c r="G21" s="6">
        <v>7.8553246056699999</v>
      </c>
      <c r="H21" s="6">
        <v>15.16301912492</v>
      </c>
      <c r="I21" s="6">
        <v>9.0222342052299993</v>
      </c>
      <c r="J21" s="6">
        <v>11.20914540651</v>
      </c>
      <c r="K21" s="6">
        <v>43.24972334233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s="2" customFormat="1" outlineLevel="1" x14ac:dyDescent="0.3">
      <c r="A22" s="17" t="s">
        <v>20</v>
      </c>
      <c r="B22" s="11">
        <f t="shared" ref="B22:K22" si="9">B23+B41</f>
        <v>32.314242675709998</v>
      </c>
      <c r="C22" s="11">
        <f t="shared" si="9"/>
        <v>39.632828821399997</v>
      </c>
      <c r="D22" s="11">
        <f t="shared" si="9"/>
        <v>86.637323918030006</v>
      </c>
      <c r="E22" s="11">
        <f t="shared" si="9"/>
        <v>9.8790095513300002</v>
      </c>
      <c r="F22" s="11">
        <f t="shared" si="9"/>
        <v>168.46340496646999</v>
      </c>
      <c r="G22" s="11">
        <f t="shared" si="9"/>
        <v>27.703617896570002</v>
      </c>
      <c r="H22" s="11">
        <f t="shared" si="9"/>
        <v>11.866217248080002</v>
      </c>
      <c r="I22" s="11">
        <f t="shared" si="9"/>
        <v>88.906499182269982</v>
      </c>
      <c r="J22" s="11">
        <f t="shared" si="9"/>
        <v>15.068533365999999</v>
      </c>
      <c r="K22" s="11">
        <f t="shared" si="9"/>
        <v>143.54486769291998</v>
      </c>
    </row>
    <row r="23" spans="1:35" s="2" customFormat="1" outlineLevel="2" x14ac:dyDescent="0.3">
      <c r="A23" s="18" t="s">
        <v>15</v>
      </c>
      <c r="B23" s="12">
        <f t="shared" ref="B23:K23" si="10">B24+B29+B32+B37</f>
        <v>18.14269549514</v>
      </c>
      <c r="C23" s="12">
        <f t="shared" si="10"/>
        <v>7.7455700807299994</v>
      </c>
      <c r="D23" s="12">
        <f t="shared" si="10"/>
        <v>18.529043732540003</v>
      </c>
      <c r="E23" s="12">
        <f t="shared" si="10"/>
        <v>5.0529323981199994</v>
      </c>
      <c r="F23" s="12">
        <f t="shared" si="10"/>
        <v>49.470241706529997</v>
      </c>
      <c r="G23" s="12">
        <f t="shared" si="10"/>
        <v>17.577144767980002</v>
      </c>
      <c r="H23" s="12">
        <f t="shared" si="10"/>
        <v>7.1646865225200003</v>
      </c>
      <c r="I23" s="12">
        <f t="shared" si="10"/>
        <v>15.856442537200001</v>
      </c>
      <c r="J23" s="12">
        <f t="shared" si="10"/>
        <v>4.7232684981599995</v>
      </c>
      <c r="K23" s="12">
        <f t="shared" si="10"/>
        <v>45.321542325859994</v>
      </c>
    </row>
    <row r="24" spans="1:35" outlineLevel="3" collapsed="1" x14ac:dyDescent="0.3">
      <c r="A24" s="19" t="s">
        <v>16</v>
      </c>
      <c r="B24" s="6">
        <f t="shared" ref="B24:K24" si="11">SUM(B25:B28)</f>
        <v>9.0435996089999998E-2</v>
      </c>
      <c r="C24" s="6">
        <f t="shared" si="11"/>
        <v>9.0153343649999995E-2</v>
      </c>
      <c r="D24" s="6">
        <f t="shared" si="11"/>
        <v>6.2081156179999999E-2</v>
      </c>
      <c r="E24" s="6">
        <f t="shared" si="11"/>
        <v>9.2741806150000008E-2</v>
      </c>
      <c r="F24" s="6">
        <f t="shared" si="11"/>
        <v>0.33541230207</v>
      </c>
      <c r="G24" s="6">
        <f t="shared" si="11"/>
        <v>5.804263103E-2</v>
      </c>
      <c r="H24" s="6">
        <f t="shared" si="11"/>
        <v>8.2918411810000009E-2</v>
      </c>
      <c r="I24" s="6">
        <f t="shared" si="11"/>
        <v>4.8489600530000003E-2</v>
      </c>
      <c r="J24" s="6">
        <f t="shared" si="11"/>
        <v>7.8537800550000009E-2</v>
      </c>
      <c r="K24" s="6">
        <f t="shared" si="11"/>
        <v>0.26798844391999999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idden="1" outlineLevel="4" x14ac:dyDescent="0.3">
      <c r="A25" s="7" t="s">
        <v>1</v>
      </c>
      <c r="B25" s="6">
        <v>1.85211936E-3</v>
      </c>
      <c r="C25" s="6">
        <v>1.98E-3</v>
      </c>
      <c r="D25" s="6">
        <v>1.98E-3</v>
      </c>
      <c r="E25" s="6">
        <v>1.98E-3</v>
      </c>
      <c r="F25" s="6">
        <v>7.7921193600000004E-3</v>
      </c>
      <c r="G25" s="6">
        <v>1.8576E-3</v>
      </c>
      <c r="H25" s="6">
        <v>1.8576E-3</v>
      </c>
      <c r="I25" s="6">
        <v>1.8576E-3</v>
      </c>
      <c r="J25" s="6">
        <v>1.8576E-3</v>
      </c>
      <c r="K25" s="6">
        <v>7.4304000000000002E-3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idden="1" outlineLevel="4" x14ac:dyDescent="0.3">
      <c r="A26" s="7" t="s">
        <v>3</v>
      </c>
      <c r="B26" s="6">
        <v>1.1495500000000001E-6</v>
      </c>
      <c r="C26" s="6"/>
      <c r="D26" s="6"/>
      <c r="E26" s="6">
        <v>5.5440000000000003E-4</v>
      </c>
      <c r="F26" s="6">
        <v>5.5554954999999999E-4</v>
      </c>
      <c r="G26" s="6">
        <v>5.2012800000000002E-4</v>
      </c>
      <c r="H26" s="6"/>
      <c r="I26" s="6"/>
      <c r="J26" s="6"/>
      <c r="K26" s="6">
        <v>5.2012800000000002E-4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idden="1" outlineLevel="4" x14ac:dyDescent="0.3">
      <c r="A27" s="7" t="s">
        <v>0</v>
      </c>
      <c r="B27" s="6">
        <v>2.0000000000000001E-4</v>
      </c>
      <c r="C27" s="6">
        <v>3.0499999999999999E-4</v>
      </c>
      <c r="D27" s="6">
        <v>2.9999999999999997E-4</v>
      </c>
      <c r="E27" s="6">
        <v>3.8E-3</v>
      </c>
      <c r="F27" s="6">
        <v>4.6049999999999997E-3</v>
      </c>
      <c r="G27" s="6"/>
      <c r="H27" s="6">
        <v>5.0000000000000004E-6</v>
      </c>
      <c r="I27" s="6"/>
      <c r="J27" s="6">
        <v>3.5000000000000001E-3</v>
      </c>
      <c r="K27" s="6">
        <v>3.5049999999999999E-3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idden="1" outlineLevel="4" x14ac:dyDescent="0.3">
      <c r="A28" s="7" t="s">
        <v>2</v>
      </c>
      <c r="B28" s="6">
        <v>8.8382727179999995E-2</v>
      </c>
      <c r="C28" s="6">
        <v>8.786834365E-2</v>
      </c>
      <c r="D28" s="6">
        <v>5.9801156180000002E-2</v>
      </c>
      <c r="E28" s="6">
        <v>8.6407406150000005E-2</v>
      </c>
      <c r="F28" s="6">
        <v>0.32245963315999998</v>
      </c>
      <c r="G28" s="6">
        <v>5.5664903029999997E-2</v>
      </c>
      <c r="H28" s="6">
        <v>8.1055811810000003E-2</v>
      </c>
      <c r="I28" s="6">
        <v>4.6632000530000002E-2</v>
      </c>
      <c r="J28" s="6">
        <v>7.3180200550000005E-2</v>
      </c>
      <c r="K28" s="6">
        <v>0.25653291591999999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outlineLevel="3" collapsed="1" x14ac:dyDescent="0.3">
      <c r="A29" s="19" t="s">
        <v>21</v>
      </c>
      <c r="B29" s="6">
        <f t="shared" ref="B29:K29" si="12">SUM(B30:B31)</f>
        <v>16.362204688129999</v>
      </c>
      <c r="C29" s="6">
        <f t="shared" si="12"/>
        <v>5.0113470330499998</v>
      </c>
      <c r="D29" s="6">
        <f t="shared" si="12"/>
        <v>16.182270825870003</v>
      </c>
      <c r="E29" s="6">
        <f t="shared" si="12"/>
        <v>2.5307077257999997</v>
      </c>
      <c r="F29" s="6">
        <f t="shared" si="12"/>
        <v>40.086530272849998</v>
      </c>
      <c r="G29" s="6">
        <f t="shared" si="12"/>
        <v>15.498715752640001</v>
      </c>
      <c r="H29" s="6">
        <f t="shared" si="12"/>
        <v>4.4581680954900005</v>
      </c>
      <c r="I29" s="6">
        <f t="shared" si="12"/>
        <v>13.780299917100001</v>
      </c>
      <c r="J29" s="6">
        <f t="shared" si="12"/>
        <v>2.3708736997700002</v>
      </c>
      <c r="K29" s="6">
        <f t="shared" si="12"/>
        <v>36.108057465000002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idden="1" outlineLevel="4" x14ac:dyDescent="0.3">
      <c r="A30" s="7" t="s">
        <v>1</v>
      </c>
      <c r="B30" s="6">
        <v>0.75850113002999997</v>
      </c>
      <c r="C30" s="6">
        <v>2.6123845354399999</v>
      </c>
      <c r="D30" s="6">
        <v>0.49524010717</v>
      </c>
      <c r="E30" s="6">
        <v>0.38570772794000002</v>
      </c>
      <c r="F30" s="6">
        <v>4.2518335005800001</v>
      </c>
      <c r="G30" s="6">
        <v>2.1457725573899999</v>
      </c>
      <c r="H30" s="6">
        <v>2.44576809432</v>
      </c>
      <c r="I30" s="6">
        <v>0.42735672185000001</v>
      </c>
      <c r="J30" s="6">
        <v>0.3584736986</v>
      </c>
      <c r="K30" s="6">
        <v>5.3773710721599999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idden="1" outlineLevel="4" x14ac:dyDescent="0.3">
      <c r="A31" s="7" t="s">
        <v>2</v>
      </c>
      <c r="B31" s="6">
        <v>15.603703558099999</v>
      </c>
      <c r="C31" s="6">
        <v>2.3989624976099999</v>
      </c>
      <c r="D31" s="6">
        <v>15.687030718700001</v>
      </c>
      <c r="E31" s="6">
        <v>2.1449999978599998</v>
      </c>
      <c r="F31" s="6">
        <v>35.83469677227</v>
      </c>
      <c r="G31" s="6">
        <v>13.352943195250001</v>
      </c>
      <c r="H31" s="6">
        <v>2.0124000011700001</v>
      </c>
      <c r="I31" s="6">
        <v>13.352943195250001</v>
      </c>
      <c r="J31" s="6">
        <v>2.0124000011700001</v>
      </c>
      <c r="K31" s="6">
        <v>30.730686392839999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outlineLevel="3" collapsed="1" x14ac:dyDescent="0.3">
      <c r="A32" s="19" t="s">
        <v>22</v>
      </c>
      <c r="B32" s="6">
        <f t="shared" ref="B32:K32" si="13">SUM(B33:B36)</f>
        <v>6.4365997150000007E-2</v>
      </c>
      <c r="C32" s="6">
        <f t="shared" si="13"/>
        <v>0.17359201726000001</v>
      </c>
      <c r="D32" s="6">
        <f t="shared" si="13"/>
        <v>3.176035906E-2</v>
      </c>
      <c r="E32" s="6">
        <f t="shared" si="13"/>
        <v>0.18154574736999998</v>
      </c>
      <c r="F32" s="6">
        <f t="shared" si="13"/>
        <v>0.45126412084</v>
      </c>
      <c r="G32" s="6">
        <f t="shared" si="13"/>
        <v>2.8181496610000002E-2</v>
      </c>
      <c r="H32" s="6">
        <f t="shared" si="13"/>
        <v>0.16446940885</v>
      </c>
      <c r="I32" s="6">
        <f t="shared" si="13"/>
        <v>2.754688584E-2</v>
      </c>
      <c r="J32" s="6">
        <f t="shared" si="13"/>
        <v>0.16915279518000001</v>
      </c>
      <c r="K32" s="6">
        <f t="shared" si="13"/>
        <v>0.38935058648000004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idden="1" outlineLevel="4" x14ac:dyDescent="0.3">
      <c r="A33" s="7" t="s">
        <v>4</v>
      </c>
      <c r="B33" s="6">
        <v>3.1546173970000001E-2</v>
      </c>
      <c r="C33" s="6"/>
      <c r="D33" s="6"/>
      <c r="E33" s="6"/>
      <c r="F33" s="6">
        <v>3.1546173970000001E-2</v>
      </c>
      <c r="G33" s="6"/>
      <c r="H33" s="6"/>
      <c r="I33" s="6"/>
      <c r="J33" s="6"/>
      <c r="K33" s="6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idden="1" outlineLevel="4" x14ac:dyDescent="0.3">
      <c r="A34" s="7" t="s">
        <v>1</v>
      </c>
      <c r="B34" s="6">
        <v>4.3084067800000002E-3</v>
      </c>
      <c r="C34" s="6">
        <v>0.15605013256</v>
      </c>
      <c r="D34" s="6">
        <v>3.8729308199999999E-3</v>
      </c>
      <c r="E34" s="6">
        <v>0.16117354820999999</v>
      </c>
      <c r="F34" s="6">
        <v>0.32540501837000002</v>
      </c>
      <c r="G34" s="6">
        <v>3.3024935999999999E-3</v>
      </c>
      <c r="H34" s="6">
        <v>0.14890803655000001</v>
      </c>
      <c r="I34" s="6">
        <v>3.1276395800000001E-3</v>
      </c>
      <c r="J34" s="6">
        <v>0.15213689891000001</v>
      </c>
      <c r="K34" s="6">
        <v>0.30747506864000002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idden="1" outlineLevel="4" x14ac:dyDescent="0.3">
      <c r="A35" s="7" t="s">
        <v>3</v>
      </c>
      <c r="B35" s="6">
        <v>2.85114164E-2</v>
      </c>
      <c r="C35" s="6">
        <v>1.75418847E-2</v>
      </c>
      <c r="D35" s="6">
        <v>2.7887428240000001E-2</v>
      </c>
      <c r="E35" s="6">
        <v>1.7110439009999999E-2</v>
      </c>
      <c r="F35" s="6">
        <v>9.1051168350000003E-2</v>
      </c>
      <c r="G35" s="6">
        <v>2.4879003010000001E-2</v>
      </c>
      <c r="H35" s="6">
        <v>1.5561372299999999E-2</v>
      </c>
      <c r="I35" s="6">
        <v>2.4419246259999999E-2</v>
      </c>
      <c r="J35" s="6">
        <v>1.524199612E-2</v>
      </c>
      <c r="K35" s="6">
        <v>8.0101617690000002E-2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idden="1" outlineLevel="4" x14ac:dyDescent="0.3">
      <c r="A36" s="7" t="s">
        <v>2</v>
      </c>
      <c r="B36" s="6"/>
      <c r="C36" s="6"/>
      <c r="D36" s="6"/>
      <c r="E36" s="6">
        <v>3.2617601500000001E-3</v>
      </c>
      <c r="F36" s="6">
        <v>3.2617601500000001E-3</v>
      </c>
      <c r="G36" s="6"/>
      <c r="H36" s="6"/>
      <c r="I36" s="6"/>
      <c r="J36" s="6">
        <v>1.77390015E-3</v>
      </c>
      <c r="K36" s="6">
        <v>1.77390015E-3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outlineLevel="3" collapsed="1" x14ac:dyDescent="0.3">
      <c r="A37" s="19" t="s">
        <v>23</v>
      </c>
      <c r="B37" s="6">
        <f t="shared" ref="B37:K37" si="14">SUM(B38:B40)</f>
        <v>1.6256888137700001</v>
      </c>
      <c r="C37" s="6">
        <f t="shared" si="14"/>
        <v>2.4704776867699998</v>
      </c>
      <c r="D37" s="6">
        <f t="shared" si="14"/>
        <v>2.2529313914300002</v>
      </c>
      <c r="E37" s="6">
        <f t="shared" si="14"/>
        <v>2.2479371187999999</v>
      </c>
      <c r="F37" s="6">
        <f t="shared" si="14"/>
        <v>8.59703501077</v>
      </c>
      <c r="G37" s="6">
        <f t="shared" si="14"/>
        <v>1.9922048876999998</v>
      </c>
      <c r="H37" s="6">
        <f t="shared" si="14"/>
        <v>2.45913060637</v>
      </c>
      <c r="I37" s="6">
        <f t="shared" si="14"/>
        <v>2.0001061337300001</v>
      </c>
      <c r="J37" s="6">
        <f t="shared" si="14"/>
        <v>2.1047042026599998</v>
      </c>
      <c r="K37" s="6">
        <f t="shared" si="14"/>
        <v>8.5561458304600002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idden="1" outlineLevel="4" x14ac:dyDescent="0.3">
      <c r="A38" s="7" t="s">
        <v>1</v>
      </c>
      <c r="B38" s="6">
        <v>3.975516481E-2</v>
      </c>
      <c r="C38" s="6">
        <v>0.86734713232000005</v>
      </c>
      <c r="D38" s="6">
        <v>0.12936394538000001</v>
      </c>
      <c r="E38" s="6">
        <v>0.53365776501999995</v>
      </c>
      <c r="F38" s="6">
        <v>1.57012400753</v>
      </c>
      <c r="G38" s="6">
        <v>7.2351433960000003E-2</v>
      </c>
      <c r="H38" s="6">
        <v>0.89831300151000004</v>
      </c>
      <c r="I38" s="6">
        <v>9.6426609829999996E-2</v>
      </c>
      <c r="J38" s="6">
        <v>0.56255206446999995</v>
      </c>
      <c r="K38" s="6">
        <v>1.6296431097699999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idden="1" outlineLevel="4" x14ac:dyDescent="0.3">
      <c r="A39" s="7" t="s">
        <v>2</v>
      </c>
      <c r="B39" s="6">
        <v>1.0430113194899999</v>
      </c>
      <c r="C39" s="6">
        <v>0.86496789162999999</v>
      </c>
      <c r="D39" s="6">
        <v>1.3919241200900001</v>
      </c>
      <c r="E39" s="6">
        <v>0.99227943547999997</v>
      </c>
      <c r="F39" s="6">
        <v>4.2921827666899999</v>
      </c>
      <c r="G39" s="6">
        <v>1.2648898181799999</v>
      </c>
      <c r="H39" s="6">
        <v>0.92593657464000001</v>
      </c>
      <c r="I39" s="6">
        <v>1.2798951792</v>
      </c>
      <c r="J39" s="6">
        <v>0.93992119424999998</v>
      </c>
      <c r="K39" s="6">
        <v>4.4106427662699996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idden="1" outlineLevel="4" x14ac:dyDescent="0.3">
      <c r="A40" s="7" t="s">
        <v>5</v>
      </c>
      <c r="B40" s="6">
        <v>0.54292232946999996</v>
      </c>
      <c r="C40" s="6">
        <v>0.73816266281999998</v>
      </c>
      <c r="D40" s="6">
        <v>0.73164332596000003</v>
      </c>
      <c r="E40" s="6">
        <v>0.72199991829999999</v>
      </c>
      <c r="F40" s="6">
        <v>2.7347282365500001</v>
      </c>
      <c r="G40" s="6">
        <v>0.65496363556000003</v>
      </c>
      <c r="H40" s="6">
        <v>0.63488103021999998</v>
      </c>
      <c r="I40" s="6">
        <v>0.62378434469999999</v>
      </c>
      <c r="J40" s="6">
        <v>0.60223094393999999</v>
      </c>
      <c r="K40" s="6">
        <v>2.5158599544200002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2" customFormat="1" outlineLevel="2" x14ac:dyDescent="0.3">
      <c r="A41" s="18" t="s">
        <v>19</v>
      </c>
      <c r="B41" s="12">
        <f t="shared" ref="B41:K41" si="15">B42+B45+B50</f>
        <v>14.17154718057</v>
      </c>
      <c r="C41" s="12">
        <f t="shared" si="15"/>
        <v>31.887258740669999</v>
      </c>
      <c r="D41" s="12">
        <f t="shared" si="15"/>
        <v>68.108280185490003</v>
      </c>
      <c r="E41" s="12">
        <f t="shared" si="15"/>
        <v>4.82607715321</v>
      </c>
      <c r="F41" s="12">
        <f t="shared" si="15"/>
        <v>118.99316325993999</v>
      </c>
      <c r="G41" s="12">
        <f t="shared" si="15"/>
        <v>10.12647312859</v>
      </c>
      <c r="H41" s="12">
        <f t="shared" si="15"/>
        <v>4.7015307255600005</v>
      </c>
      <c r="I41" s="12">
        <f t="shared" si="15"/>
        <v>73.050056645069986</v>
      </c>
      <c r="J41" s="12">
        <f t="shared" si="15"/>
        <v>10.345264867839999</v>
      </c>
      <c r="K41" s="12">
        <f t="shared" si="15"/>
        <v>98.223325367059999</v>
      </c>
    </row>
    <row r="42" spans="1:35" outlineLevel="3" collapsed="1" x14ac:dyDescent="0.3">
      <c r="A42" s="19" t="s">
        <v>21</v>
      </c>
      <c r="B42" s="6">
        <f t="shared" ref="B42:K42" si="16">SUM(B43:B44)</f>
        <v>0.97788966253999998</v>
      </c>
      <c r="C42" s="6">
        <f t="shared" si="16"/>
        <v>27.685243781400001</v>
      </c>
      <c r="D42" s="6">
        <f t="shared" si="16"/>
        <v>38.704599965040003</v>
      </c>
      <c r="E42" s="6">
        <f t="shared" si="16"/>
        <v>0.1852438089</v>
      </c>
      <c r="F42" s="6">
        <f t="shared" si="16"/>
        <v>67.552977217879999</v>
      </c>
      <c r="G42" s="6">
        <f t="shared" si="16"/>
        <v>1.10307900415</v>
      </c>
      <c r="H42" s="6">
        <f t="shared" si="16"/>
        <v>0.17379237371</v>
      </c>
      <c r="I42" s="6">
        <f t="shared" si="16"/>
        <v>63.250654727969994</v>
      </c>
      <c r="J42" s="6">
        <f t="shared" si="16"/>
        <v>3.2575244854099998</v>
      </c>
      <c r="K42" s="6">
        <f t="shared" si="16"/>
        <v>67.785050591239994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idden="1" outlineLevel="4" x14ac:dyDescent="0.3">
      <c r="A43" s="20" t="s">
        <v>1</v>
      </c>
      <c r="B43" s="6">
        <v>0.97788966253999998</v>
      </c>
      <c r="C43" s="6">
        <v>0.1852438089</v>
      </c>
      <c r="D43" s="6">
        <v>1.17576250257</v>
      </c>
      <c r="E43" s="6">
        <v>0.1852438089</v>
      </c>
      <c r="F43" s="6">
        <v>2.5241397829099999</v>
      </c>
      <c r="G43" s="6">
        <v>1.10307900415</v>
      </c>
      <c r="H43" s="6">
        <v>0.17379237371</v>
      </c>
      <c r="I43" s="6">
        <v>1.09117909192</v>
      </c>
      <c r="J43" s="6">
        <v>3.2575244854099998</v>
      </c>
      <c r="K43" s="6">
        <v>5.6255749551900003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idden="1" outlineLevel="4" x14ac:dyDescent="0.3">
      <c r="A44" s="20" t="s">
        <v>2</v>
      </c>
      <c r="B44" s="6"/>
      <c r="C44" s="6">
        <v>27.4999999725</v>
      </c>
      <c r="D44" s="6">
        <v>37.528837462470001</v>
      </c>
      <c r="E44" s="6"/>
      <c r="F44" s="6">
        <v>65.028837434970001</v>
      </c>
      <c r="G44" s="6"/>
      <c r="H44" s="6"/>
      <c r="I44" s="6">
        <v>62.159475636049997</v>
      </c>
      <c r="J44" s="6"/>
      <c r="K44" s="6">
        <v>62.159475636049997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outlineLevel="3" x14ac:dyDescent="0.3">
      <c r="A45" s="19" t="s">
        <v>22</v>
      </c>
      <c r="B45" s="6">
        <f t="shared" ref="B45:K45" si="17">SUM(B46:B49)</f>
        <v>4.5423025198899998</v>
      </c>
      <c r="C45" s="6">
        <f t="shared" si="17"/>
        <v>0.12639844887000001</v>
      </c>
      <c r="D45" s="6">
        <f t="shared" si="17"/>
        <v>0.15453134484</v>
      </c>
      <c r="E45" s="6">
        <f t="shared" si="17"/>
        <v>0.47986462157999998</v>
      </c>
      <c r="F45" s="6">
        <f t="shared" si="17"/>
        <v>5.3030969351800001</v>
      </c>
      <c r="G45" s="6">
        <f t="shared" si="17"/>
        <v>0.14497849830000001</v>
      </c>
      <c r="H45" s="6">
        <f t="shared" si="17"/>
        <v>0.41343765910999997</v>
      </c>
      <c r="I45" s="6">
        <f t="shared" si="17"/>
        <v>0.14497849830000001</v>
      </c>
      <c r="J45" s="6">
        <f t="shared" si="17"/>
        <v>0.98708459373000002</v>
      </c>
      <c r="K45" s="6">
        <f t="shared" si="17"/>
        <v>1.6904792494400001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outlineLevel="4" x14ac:dyDescent="0.3">
      <c r="A46" s="7" t="s">
        <v>4</v>
      </c>
      <c r="B46" s="6">
        <v>4.3999999956</v>
      </c>
      <c r="C46" s="6"/>
      <c r="D46" s="6"/>
      <c r="E46" s="6"/>
      <c r="F46" s="6">
        <v>4.3999999956</v>
      </c>
      <c r="G46" s="6"/>
      <c r="H46" s="6"/>
      <c r="I46" s="6"/>
      <c r="J46" s="6"/>
      <c r="K46" s="6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outlineLevel="4" x14ac:dyDescent="0.3">
      <c r="A47" s="7" t="s">
        <v>1</v>
      </c>
      <c r="B47" s="6">
        <v>1.9368812409999998E-2</v>
      </c>
      <c r="C47" s="6">
        <v>3.5359632959999998E-2</v>
      </c>
      <c r="D47" s="6">
        <v>3.1597632959999997E-2</v>
      </c>
      <c r="E47" s="6">
        <v>0.34964534680999998</v>
      </c>
      <c r="F47" s="6">
        <v>0.43597142513999998</v>
      </c>
      <c r="G47" s="6">
        <v>2.9644324789999999E-2</v>
      </c>
      <c r="H47" s="6">
        <v>0.32803090769999999</v>
      </c>
      <c r="I47" s="6">
        <v>2.9644324789999999E-2</v>
      </c>
      <c r="J47" s="6">
        <v>0.54917376488000003</v>
      </c>
      <c r="K47" s="6">
        <v>0.93649332216000003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outlineLevel="4" x14ac:dyDescent="0.3">
      <c r="A48" s="7" t="s">
        <v>3</v>
      </c>
      <c r="B48" s="6">
        <v>0.12293371188</v>
      </c>
      <c r="C48" s="6">
        <v>9.1038815910000001E-2</v>
      </c>
      <c r="D48" s="6">
        <v>0.12293371188</v>
      </c>
      <c r="E48" s="6">
        <v>9.1034327910000004E-2</v>
      </c>
      <c r="F48" s="6">
        <v>0.42794056757999999</v>
      </c>
      <c r="G48" s="6">
        <v>0.11533417351</v>
      </c>
      <c r="H48" s="6">
        <v>8.5406751409999995E-2</v>
      </c>
      <c r="I48" s="6">
        <v>0.11533417351</v>
      </c>
      <c r="J48" s="6">
        <v>0.40114822487000001</v>
      </c>
      <c r="K48" s="6">
        <v>0.71722332330000005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outlineLevel="4" x14ac:dyDescent="0.3">
      <c r="A49" s="7" t="s">
        <v>2</v>
      </c>
      <c r="B49" s="6"/>
      <c r="C49" s="6"/>
      <c r="D49" s="6"/>
      <c r="E49" s="6">
        <v>3.918494686E-2</v>
      </c>
      <c r="F49" s="6">
        <v>3.918494686E-2</v>
      </c>
      <c r="G49" s="6"/>
      <c r="H49" s="6"/>
      <c r="I49" s="6"/>
      <c r="J49" s="6">
        <v>3.6762603980000003E-2</v>
      </c>
      <c r="K49" s="6">
        <v>3.6762603980000003E-2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outlineLevel="3" x14ac:dyDescent="0.3">
      <c r="A50" s="10" t="s">
        <v>23</v>
      </c>
      <c r="B50" s="6">
        <f t="shared" ref="B50:K50" si="18">SUM(B51:B53)</f>
        <v>8.6513549981400004</v>
      </c>
      <c r="C50" s="6">
        <f t="shared" si="18"/>
        <v>4.0756165103999997</v>
      </c>
      <c r="D50" s="6">
        <f t="shared" si="18"/>
        <v>29.249148875609997</v>
      </c>
      <c r="E50" s="6">
        <f t="shared" si="18"/>
        <v>4.1609687227299998</v>
      </c>
      <c r="F50" s="6">
        <f t="shared" si="18"/>
        <v>46.137089106879998</v>
      </c>
      <c r="G50" s="6">
        <f t="shared" si="18"/>
        <v>8.8784156261400007</v>
      </c>
      <c r="H50" s="6">
        <f t="shared" si="18"/>
        <v>4.1143006927400005</v>
      </c>
      <c r="I50" s="6">
        <f t="shared" si="18"/>
        <v>9.6544234188000004</v>
      </c>
      <c r="J50" s="6">
        <f t="shared" si="18"/>
        <v>6.1006557886999992</v>
      </c>
      <c r="K50" s="6">
        <f t="shared" si="18"/>
        <v>28.747795526380003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outlineLevel="4" x14ac:dyDescent="0.3">
      <c r="A51" s="7" t="s">
        <v>1</v>
      </c>
      <c r="B51" s="6">
        <v>0.50953600108999997</v>
      </c>
      <c r="C51" s="6">
        <v>1.6866607114200001</v>
      </c>
      <c r="D51" s="6">
        <v>20.428303669649999</v>
      </c>
      <c r="E51" s="6">
        <v>1.7550357701899999</v>
      </c>
      <c r="F51" s="6">
        <v>24.379536152349999</v>
      </c>
      <c r="G51" s="6">
        <v>0.58946309867000002</v>
      </c>
      <c r="H51" s="6">
        <v>1.8403842667700001</v>
      </c>
      <c r="I51" s="6">
        <v>0.63409709878999998</v>
      </c>
      <c r="J51" s="6">
        <v>2.7654590641299999</v>
      </c>
      <c r="K51" s="6">
        <v>5.8294035283600003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outlineLevel="4" x14ac:dyDescent="0.3">
      <c r="A52" s="7" t="s">
        <v>2</v>
      </c>
      <c r="B52" s="6">
        <v>1.5593846148799999</v>
      </c>
      <c r="C52" s="6">
        <v>2.3889557989800001</v>
      </c>
      <c r="D52" s="6">
        <v>2.2384108237899998</v>
      </c>
      <c r="E52" s="6">
        <v>2.4059329525400002</v>
      </c>
      <c r="F52" s="6">
        <v>8.5926841901900008</v>
      </c>
      <c r="G52" s="6">
        <v>2.1134322609899998</v>
      </c>
      <c r="H52" s="6">
        <v>2.27391642597</v>
      </c>
      <c r="I52" s="6">
        <v>2.8448060535300002</v>
      </c>
      <c r="J52" s="6">
        <v>3.3351967245699998</v>
      </c>
      <c r="K52" s="6">
        <v>10.56735146506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outlineLevel="4" x14ac:dyDescent="0.3">
      <c r="A53" s="7" t="s">
        <v>5</v>
      </c>
      <c r="B53" s="6">
        <v>6.5824343821699998</v>
      </c>
      <c r="C53" s="6"/>
      <c r="D53" s="6">
        <v>6.5824343821699998</v>
      </c>
      <c r="E53" s="6"/>
      <c r="F53" s="6">
        <v>13.16486876434</v>
      </c>
      <c r="G53" s="6">
        <v>6.1755202664800004</v>
      </c>
      <c r="H53" s="6"/>
      <c r="I53" s="6">
        <v>6.1755202664800004</v>
      </c>
      <c r="J53" s="6"/>
      <c r="K53" s="6">
        <v>12.351040532960001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collapsed="1" x14ac:dyDescent="0.3">
      <c r="A54" s="15"/>
      <c r="B54" s="15"/>
      <c r="C54" s="15"/>
      <c r="D54" s="15"/>
      <c r="E54" s="15"/>
      <c r="F54" s="15"/>
      <c r="G54" s="15"/>
    </row>
    <row r="55" spans="1:35" x14ac:dyDescent="0.3">
      <c r="A55" s="15" t="s">
        <v>24</v>
      </c>
      <c r="B55" s="15"/>
      <c r="C55" s="15"/>
      <c r="D55" s="15"/>
      <c r="E55" s="15"/>
      <c r="F55" s="15"/>
    </row>
    <row r="56" spans="1:35" s="9" customFormat="1" x14ac:dyDescent="0.3">
      <c r="A56" s="1"/>
      <c r="B56" s="1">
        <v>2022</v>
      </c>
      <c r="C56" s="1">
        <v>2023</v>
      </c>
      <c r="D56" s="1">
        <v>2024</v>
      </c>
      <c r="E56" s="1">
        <v>2025</v>
      </c>
      <c r="F56" s="1">
        <v>2026</v>
      </c>
      <c r="G56" s="1">
        <v>2027</v>
      </c>
      <c r="H56" s="1">
        <v>2028</v>
      </c>
      <c r="I56" s="1">
        <v>2029</v>
      </c>
      <c r="J56" s="1">
        <v>2030</v>
      </c>
      <c r="K56" s="1">
        <v>2031</v>
      </c>
      <c r="L56" s="1">
        <v>2032</v>
      </c>
      <c r="M56" s="1">
        <v>2033</v>
      </c>
    </row>
    <row r="57" spans="1:35" s="2" customFormat="1" x14ac:dyDescent="0.3">
      <c r="A57" s="16" t="s">
        <v>13</v>
      </c>
      <c r="B57" s="8">
        <f t="shared" ref="B57" si="19">B58+B75</f>
        <v>216.62668434341998</v>
      </c>
      <c r="C57" s="8">
        <f t="shared" ref="C57" si="20">C58+C75</f>
        <v>216.17904168692999</v>
      </c>
      <c r="D57" s="8">
        <f t="shared" ref="D57" si="21">D58+D75</f>
        <v>270.34953918828</v>
      </c>
      <c r="E57" s="8">
        <f t="shared" ref="E57" si="22">E58+E75</f>
        <v>219.09020497233001</v>
      </c>
      <c r="F57" s="8">
        <f t="shared" ref="F57" si="23">F58+F75</f>
        <v>194.09821036924998</v>
      </c>
      <c r="G57" s="8">
        <f t="shared" ref="G57" si="24">G58+G75</f>
        <v>156.25846698174001</v>
      </c>
      <c r="H57" s="8">
        <f t="shared" ref="H57" si="25">H58+H75</f>
        <v>159.66315648342001</v>
      </c>
      <c r="I57" s="8">
        <f t="shared" ref="I57" si="26">I58+I75</f>
        <v>119.20282199638</v>
      </c>
      <c r="J57" s="8">
        <f t="shared" ref="J57" si="27">J58+J75</f>
        <v>142.62468422430999</v>
      </c>
      <c r="K57" s="8">
        <f t="shared" ref="K57" si="28">K58+K75</f>
        <v>173.50849885114999</v>
      </c>
      <c r="L57" s="8">
        <f t="shared" ref="L57" si="29">L58+L75</f>
        <v>127.31819671656</v>
      </c>
      <c r="M57" s="8">
        <f t="shared" ref="M57" si="30">M58+M75</f>
        <v>62.095830674550001</v>
      </c>
    </row>
    <row r="58" spans="1:35" s="2" customFormat="1" outlineLevel="1" x14ac:dyDescent="0.3">
      <c r="A58" s="17" t="s">
        <v>14</v>
      </c>
      <c r="B58" s="11">
        <f t="shared" ref="B58" si="31">B59+B68</f>
        <v>98.876327406569999</v>
      </c>
      <c r="C58" s="11">
        <f t="shared" ref="C58" si="32">C59+C68</f>
        <v>100.5613281877</v>
      </c>
      <c r="D58" s="11">
        <f t="shared" ref="D58" si="33">D59+D68</f>
        <v>87.290990152660001</v>
      </c>
      <c r="E58" s="11">
        <f t="shared" ref="E58" si="34">E59+E68</f>
        <v>100.62912944440001</v>
      </c>
      <c r="F58" s="11">
        <f t="shared" ref="F58" si="35">F59+F68</f>
        <v>52.976437358070008</v>
      </c>
      <c r="G58" s="11">
        <f t="shared" ref="G58" si="36">G59+G68</f>
        <v>59.904809933750002</v>
      </c>
      <c r="H58" s="11">
        <f t="shared" ref="H58" si="37">H59+H68</f>
        <v>61.031488387960003</v>
      </c>
      <c r="I58" s="11">
        <f t="shared" ref="I58" si="38">I59+I68</f>
        <v>51.839468943290001</v>
      </c>
      <c r="J58" s="11">
        <f t="shared" ref="J58" si="39">J59+J68</f>
        <v>62.223252317160004</v>
      </c>
      <c r="K58" s="11">
        <f t="shared" ref="K58" si="40">K59+K68</f>
        <v>80.038686590149993</v>
      </c>
      <c r="L58" s="11">
        <f t="shared" ref="L58" si="41">L59+L68</f>
        <v>62.309632376259998</v>
      </c>
      <c r="M58" s="11">
        <f t="shared" ref="M58" si="42">M59+M68</f>
        <v>31.913731380490002</v>
      </c>
    </row>
    <row r="59" spans="1:35" s="2" customFormat="1" outlineLevel="2" x14ac:dyDescent="0.3">
      <c r="A59" s="18" t="s">
        <v>15</v>
      </c>
      <c r="B59" s="12">
        <f t="shared" ref="B59" si="43">B60+B62+B64</f>
        <v>57.001133134170004</v>
      </c>
      <c r="C59" s="12">
        <f t="shared" ref="C59" si="44">C60+C62+C64</f>
        <v>51.208063605029999</v>
      </c>
      <c r="D59" s="12">
        <f t="shared" ref="D59" si="45">D60+D62+D64</f>
        <v>45.191681511779997</v>
      </c>
      <c r="E59" s="12">
        <f t="shared" ref="E59" si="46">E60+E62+E64</f>
        <v>39.739202921920004</v>
      </c>
      <c r="F59" s="12">
        <f t="shared" ref="F59" si="47">F60+F62+F64</f>
        <v>34.403183835590006</v>
      </c>
      <c r="G59" s="12">
        <f t="shared" ref="G59" si="48">G60+G62+G64</f>
        <v>32.56772141127</v>
      </c>
      <c r="H59" s="12">
        <f t="shared" ref="H59" si="49">H60+H62+H64</f>
        <v>29.76855586548</v>
      </c>
      <c r="I59" s="12">
        <f t="shared" ref="I59" si="50">I60+I62+I64</f>
        <v>27.326536420810001</v>
      </c>
      <c r="J59" s="12">
        <f t="shared" ref="J59" si="51">J60+J62+J64</f>
        <v>25.173198794680001</v>
      </c>
      <c r="K59" s="12">
        <f t="shared" ref="K59" si="52">K60+K62+K64</f>
        <v>21.847636078559997</v>
      </c>
      <c r="L59" s="12">
        <f t="shared" ref="L59" si="53">L60+L62+L64</f>
        <v>17.278680853779999</v>
      </c>
      <c r="M59" s="12">
        <f t="shared" ref="M59" si="54">M60+M62+M64</f>
        <v>13.933614858009999</v>
      </c>
    </row>
    <row r="60" spans="1:35" outlineLevel="3" collapsed="1" x14ac:dyDescent="0.3">
      <c r="A60" s="19" t="s">
        <v>16</v>
      </c>
      <c r="B60" s="6">
        <f t="shared" ref="B60" si="55">SUM(B61:B61)</f>
        <v>2.2957000000000001E-4</v>
      </c>
      <c r="C60" s="6">
        <f t="shared" ref="C60" si="56">SUM(C61:C61)</f>
        <v>0</v>
      </c>
      <c r="D60" s="6">
        <f t="shared" ref="D60" si="57">SUM(D61:D61)</f>
        <v>0</v>
      </c>
      <c r="E60" s="6">
        <f t="shared" ref="E60" si="58">SUM(E61:E61)</f>
        <v>0</v>
      </c>
      <c r="F60" s="6">
        <f t="shared" ref="F60" si="59">SUM(F61:F61)</f>
        <v>0</v>
      </c>
      <c r="G60" s="6">
        <f t="shared" ref="G60" si="60">SUM(G61:G61)</f>
        <v>0</v>
      </c>
      <c r="H60" s="6">
        <f t="shared" ref="H60" si="61">SUM(H61:H61)</f>
        <v>0</v>
      </c>
      <c r="I60" s="6">
        <f t="shared" ref="I60" si="62">SUM(I61:I61)</f>
        <v>0</v>
      </c>
      <c r="J60" s="6">
        <f t="shared" ref="J60" si="63">SUM(J61:J61)</f>
        <v>0</v>
      </c>
      <c r="K60" s="6">
        <f t="shared" ref="K60" si="64">SUM(K61:K61)</f>
        <v>0</v>
      </c>
      <c r="L60" s="6">
        <f t="shared" ref="L60" si="65">SUM(L61:L61)</f>
        <v>0</v>
      </c>
      <c r="M60" s="6">
        <f t="shared" ref="M60" si="66">SUM(M61:M61)</f>
        <v>0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idden="1" outlineLevel="4" x14ac:dyDescent="0.3">
      <c r="A61" s="7" t="s">
        <v>0</v>
      </c>
      <c r="B61" s="6">
        <v>2.2957000000000001E-4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outlineLevel="3" collapsed="1" x14ac:dyDescent="0.3">
      <c r="A62" s="19" t="s">
        <v>17</v>
      </c>
      <c r="B62" s="6">
        <f t="shared" ref="B62" si="67">SUM(B63:B63)</f>
        <v>9.0081178770000006E-2</v>
      </c>
      <c r="C62" s="6">
        <f t="shared" ref="C62" si="68">SUM(C63:C63)</f>
        <v>8.346855265E-2</v>
      </c>
      <c r="D62" s="6">
        <f t="shared" ref="D62" si="69">SUM(D63:D63)</f>
        <v>7.6862745080000003E-2</v>
      </c>
      <c r="E62" s="6">
        <f t="shared" ref="E62" si="70">SUM(E63:E63)</f>
        <v>7.0243300420000002E-2</v>
      </c>
      <c r="F62" s="6">
        <f t="shared" ref="F62" si="71">SUM(F63:F63)</f>
        <v>6.3630674289999994E-2</v>
      </c>
      <c r="G62" s="6">
        <f t="shared" ref="G62" si="72">SUM(G63:G63)</f>
        <v>5.7018048170000002E-2</v>
      </c>
      <c r="H62" s="6">
        <f t="shared" ref="H62" si="73">SUM(H63:H63)</f>
        <v>5.0412240580000003E-2</v>
      </c>
      <c r="I62" s="6">
        <f t="shared" ref="I62" si="74">SUM(I63:I63)</f>
        <v>4.3792795910000001E-2</v>
      </c>
      <c r="J62" s="6">
        <f t="shared" ref="J62" si="75">SUM(J63:J63)</f>
        <v>3.7180169780000001E-2</v>
      </c>
      <c r="K62" s="6">
        <f t="shared" ref="K62" si="76">SUM(K63:K63)</f>
        <v>3.0567543660000002E-2</v>
      </c>
      <c r="L62" s="6">
        <f t="shared" ref="L62" si="77">SUM(L63:L63)</f>
        <v>2.3961736080000001E-2</v>
      </c>
      <c r="M62" s="6">
        <f t="shared" ref="M62" si="78">SUM(M63:M63)</f>
        <v>1.7342291409999998E-2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hidden="1" outlineLevel="4" x14ac:dyDescent="0.3">
      <c r="A63" s="7" t="s">
        <v>0</v>
      </c>
      <c r="B63" s="6">
        <v>9.0081178770000006E-2</v>
      </c>
      <c r="C63" s="6">
        <v>8.346855265E-2</v>
      </c>
      <c r="D63" s="6">
        <v>7.6862745080000003E-2</v>
      </c>
      <c r="E63" s="6">
        <v>7.0243300420000002E-2</v>
      </c>
      <c r="F63" s="6">
        <v>6.3630674289999994E-2</v>
      </c>
      <c r="G63" s="6">
        <v>5.7018048170000002E-2</v>
      </c>
      <c r="H63" s="6">
        <v>5.0412240580000003E-2</v>
      </c>
      <c r="I63" s="6">
        <v>4.3792795910000001E-2</v>
      </c>
      <c r="J63" s="6">
        <v>3.7180169780000001E-2</v>
      </c>
      <c r="K63" s="6">
        <v>3.0567543660000002E-2</v>
      </c>
      <c r="L63" s="6">
        <v>2.3961736080000001E-2</v>
      </c>
      <c r="M63" s="6">
        <v>1.7342291409999998E-2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outlineLevel="3" collapsed="1" x14ac:dyDescent="0.3">
      <c r="A64" s="10" t="s">
        <v>18</v>
      </c>
      <c r="B64" s="6">
        <f t="shared" ref="B64" si="79">SUM(B65:B67)</f>
        <v>56.910822385400003</v>
      </c>
      <c r="C64" s="6">
        <f t="shared" ref="C64" si="80">SUM(C65:C67)</f>
        <v>51.124595052380002</v>
      </c>
      <c r="D64" s="6">
        <f t="shared" ref="D64" si="81">SUM(D65:D67)</f>
        <v>45.114818766699997</v>
      </c>
      <c r="E64" s="6">
        <f t="shared" ref="E64" si="82">SUM(E65:E67)</f>
        <v>39.668959621500001</v>
      </c>
      <c r="F64" s="6">
        <f t="shared" ref="F64" si="83">SUM(F65:F67)</f>
        <v>34.339553161300003</v>
      </c>
      <c r="G64" s="6">
        <f t="shared" ref="G64" si="84">SUM(G65:G67)</f>
        <v>32.510703363099999</v>
      </c>
      <c r="H64" s="6">
        <f t="shared" ref="H64" si="85">SUM(H65:H67)</f>
        <v>29.718143624900001</v>
      </c>
      <c r="I64" s="6">
        <f t="shared" ref="I64" si="86">SUM(I65:I67)</f>
        <v>27.2827436249</v>
      </c>
      <c r="J64" s="6">
        <f t="shared" ref="J64" si="87">SUM(J65:J67)</f>
        <v>25.1360186249</v>
      </c>
      <c r="K64" s="6">
        <f t="shared" ref="K64" si="88">SUM(K65:K67)</f>
        <v>21.817068534899999</v>
      </c>
      <c r="L64" s="6">
        <f t="shared" ref="L64" si="89">SUM(L65:L67)</f>
        <v>17.254719117699999</v>
      </c>
      <c r="M64" s="6">
        <f t="shared" ref="M64" si="90">SUM(M65:M67)</f>
        <v>13.9162725666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idden="1" outlineLevel="4" x14ac:dyDescent="0.3">
      <c r="A65" s="7" t="s">
        <v>1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hidden="1" outlineLevel="4" x14ac:dyDescent="0.3">
      <c r="A66" s="7" t="s">
        <v>0</v>
      </c>
      <c r="B66" s="6">
        <v>56.910822385400003</v>
      </c>
      <c r="C66" s="6">
        <v>51.124595052380002</v>
      </c>
      <c r="D66" s="6">
        <v>45.114818766699997</v>
      </c>
      <c r="E66" s="6">
        <v>39.668959621500001</v>
      </c>
      <c r="F66" s="6">
        <v>34.339553161300003</v>
      </c>
      <c r="G66" s="6">
        <v>32.510703363099999</v>
      </c>
      <c r="H66" s="6">
        <v>29.718143624900001</v>
      </c>
      <c r="I66" s="6">
        <v>27.2827436249</v>
      </c>
      <c r="J66" s="6">
        <v>25.1360186249</v>
      </c>
      <c r="K66" s="6">
        <v>21.817068534899999</v>
      </c>
      <c r="L66" s="6">
        <v>17.254719117699999</v>
      </c>
      <c r="M66" s="6">
        <v>13.9162725666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hidden="1" outlineLevel="4" x14ac:dyDescent="0.3">
      <c r="A67" s="7" t="s">
        <v>2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s="2" customFormat="1" outlineLevel="2" x14ac:dyDescent="0.3">
      <c r="A68" s="18" t="s">
        <v>19</v>
      </c>
      <c r="B68" s="12">
        <f t="shared" ref="B68" si="91">B69+B71</f>
        <v>41.875194272400002</v>
      </c>
      <c r="C68" s="12">
        <f t="shared" ref="C68" si="92">C69+C71</f>
        <v>49.35326458267</v>
      </c>
      <c r="D68" s="12">
        <f t="shared" ref="D68" si="93">D69+D71</f>
        <v>42.099308640880004</v>
      </c>
      <c r="E68" s="12">
        <f t="shared" ref="E68" si="94">E69+E71</f>
        <v>60.889926522480003</v>
      </c>
      <c r="F68" s="12">
        <f t="shared" ref="F68" si="95">F69+F71</f>
        <v>18.573253522480002</v>
      </c>
      <c r="G68" s="12">
        <f t="shared" ref="G68" si="96">G69+G71</f>
        <v>27.337088522480002</v>
      </c>
      <c r="H68" s="12">
        <f t="shared" ref="H68" si="97">H69+H71</f>
        <v>31.262932522480003</v>
      </c>
      <c r="I68" s="12">
        <f t="shared" ref="I68" si="98">I69+I71</f>
        <v>24.512932522480003</v>
      </c>
      <c r="J68" s="12">
        <f t="shared" ref="J68" si="99">J69+J71</f>
        <v>37.050053522479999</v>
      </c>
      <c r="K68" s="12">
        <f t="shared" ref="K68" si="100">K69+K71</f>
        <v>58.191050511589999</v>
      </c>
      <c r="L68" s="12">
        <f t="shared" ref="L68" si="101">L69+L71</f>
        <v>45.030951522480002</v>
      </c>
      <c r="M68" s="12">
        <f t="shared" ref="M68" si="102">M69+M71</f>
        <v>17.980116522480003</v>
      </c>
    </row>
    <row r="69" spans="1:35" outlineLevel="3" collapsed="1" x14ac:dyDescent="0.3">
      <c r="A69" s="19" t="s">
        <v>17</v>
      </c>
      <c r="B69" s="6">
        <f t="shared" ref="B69" si="103">SUM(B70:B70)</f>
        <v>0.13225252248</v>
      </c>
      <c r="C69" s="6">
        <f t="shared" ref="C69" si="104">SUM(C70:C70)</f>
        <v>0.13225252248</v>
      </c>
      <c r="D69" s="6">
        <f t="shared" ref="D69" si="105">SUM(D70:D70)</f>
        <v>0.13225252248</v>
      </c>
      <c r="E69" s="6">
        <f t="shared" ref="E69" si="106">SUM(E70:E70)</f>
        <v>0.13225252248</v>
      </c>
      <c r="F69" s="6">
        <f t="shared" ref="F69" si="107">SUM(F70:F70)</f>
        <v>0.13225252248</v>
      </c>
      <c r="G69" s="6">
        <f t="shared" ref="G69" si="108">SUM(G70:G70)</f>
        <v>0.13225252248</v>
      </c>
      <c r="H69" s="6">
        <f t="shared" ref="H69" si="109">SUM(H70:H70)</f>
        <v>0.13225252248</v>
      </c>
      <c r="I69" s="6">
        <f t="shared" ref="I69" si="110">SUM(I70:I70)</f>
        <v>0.13225252248</v>
      </c>
      <c r="J69" s="6">
        <f t="shared" ref="J69" si="111">SUM(J70:J70)</f>
        <v>0.13225252248</v>
      </c>
      <c r="K69" s="6">
        <f t="shared" ref="K69" si="112">SUM(K70:K70)</f>
        <v>0.13225252248</v>
      </c>
      <c r="L69" s="6">
        <f t="shared" ref="L69" si="113">SUM(L70:L70)</f>
        <v>0.13225252248</v>
      </c>
      <c r="M69" s="6">
        <f t="shared" ref="M69" si="114">SUM(M70:M70)</f>
        <v>0.13225252248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hidden="1" outlineLevel="4" x14ac:dyDescent="0.3">
      <c r="A70" s="7" t="s">
        <v>0</v>
      </c>
      <c r="B70" s="6">
        <v>0.13225252248</v>
      </c>
      <c r="C70" s="6">
        <v>0.13225252248</v>
      </c>
      <c r="D70" s="6">
        <v>0.13225252248</v>
      </c>
      <c r="E70" s="6">
        <v>0.13225252248</v>
      </c>
      <c r="F70" s="6">
        <v>0.13225252248</v>
      </c>
      <c r="G70" s="6">
        <v>0.13225252248</v>
      </c>
      <c r="H70" s="6">
        <v>0.13225252248</v>
      </c>
      <c r="I70" s="6">
        <v>0.13225252248</v>
      </c>
      <c r="J70" s="6">
        <v>0.13225252248</v>
      </c>
      <c r="K70" s="6">
        <v>0.13225252248</v>
      </c>
      <c r="L70" s="6">
        <v>0.13225252248</v>
      </c>
      <c r="M70" s="6">
        <v>0.13225252248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outlineLevel="3" collapsed="1" x14ac:dyDescent="0.3">
      <c r="A71" s="10" t="s">
        <v>18</v>
      </c>
      <c r="B71" s="6">
        <f t="shared" ref="B71" si="115">SUM(B72:B74)</f>
        <v>41.74294174992</v>
      </c>
      <c r="C71" s="6">
        <f t="shared" ref="C71" si="116">SUM(C72:C74)</f>
        <v>49.221012060189999</v>
      </c>
      <c r="D71" s="6">
        <f t="shared" ref="D71" si="117">SUM(D72:D74)</f>
        <v>41.967056118400002</v>
      </c>
      <c r="E71" s="6">
        <f t="shared" ref="E71" si="118">SUM(E72:E74)</f>
        <v>60.757674000000002</v>
      </c>
      <c r="F71" s="6">
        <f t="shared" ref="F71" si="119">SUM(F72:F74)</f>
        <v>18.441001</v>
      </c>
      <c r="G71" s="6">
        <f t="shared" ref="G71" si="120">SUM(G72:G74)</f>
        <v>27.204836</v>
      </c>
      <c r="H71" s="6">
        <f t="shared" ref="H71" si="121">SUM(H72:H74)</f>
        <v>31.130680000000002</v>
      </c>
      <c r="I71" s="6">
        <f t="shared" ref="I71" si="122">SUM(I72:I74)</f>
        <v>24.380680000000002</v>
      </c>
      <c r="J71" s="6">
        <f t="shared" ref="J71" si="123">SUM(J72:J74)</f>
        <v>36.917800999999997</v>
      </c>
      <c r="K71" s="6">
        <f t="shared" ref="K71" si="124">SUM(K72:K74)</f>
        <v>58.058797989109998</v>
      </c>
      <c r="L71" s="6">
        <f t="shared" ref="L71" si="125">SUM(L72:L74)</f>
        <v>44.898699000000001</v>
      </c>
      <c r="M71" s="6">
        <f t="shared" ref="M71" si="126">SUM(M72:M74)</f>
        <v>17.847864000000001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idden="1" outlineLevel="4" x14ac:dyDescent="0.3">
      <c r="A72" s="7" t="s">
        <v>1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hidden="1" outlineLevel="4" x14ac:dyDescent="0.3">
      <c r="A73" s="7" t="s">
        <v>0</v>
      </c>
      <c r="B73" s="6">
        <v>41.74294174992</v>
      </c>
      <c r="C73" s="6">
        <v>49.221012060189999</v>
      </c>
      <c r="D73" s="6">
        <v>41.967056118400002</v>
      </c>
      <c r="E73" s="6">
        <v>60.757674000000002</v>
      </c>
      <c r="F73" s="6">
        <v>18.441001</v>
      </c>
      <c r="G73" s="6">
        <v>27.204836</v>
      </c>
      <c r="H73" s="6">
        <v>31.130680000000002</v>
      </c>
      <c r="I73" s="6">
        <v>24.380680000000002</v>
      </c>
      <c r="J73" s="6">
        <v>36.917800999999997</v>
      </c>
      <c r="K73" s="6">
        <v>58.058797989109998</v>
      </c>
      <c r="L73" s="6">
        <v>44.898699000000001</v>
      </c>
      <c r="M73" s="6">
        <v>17.847864000000001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hidden="1" outlineLevel="4" x14ac:dyDescent="0.3">
      <c r="A74" s="7" t="s">
        <v>2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s="2" customFormat="1" outlineLevel="1" x14ac:dyDescent="0.3">
      <c r="A75" s="17" t="s">
        <v>20</v>
      </c>
      <c r="B75" s="11">
        <f t="shared" ref="B75" si="127">B76+B94</f>
        <v>117.75035693685</v>
      </c>
      <c r="C75" s="11">
        <f t="shared" ref="C75" si="128">C76+C94</f>
        <v>115.61771349922999</v>
      </c>
      <c r="D75" s="11">
        <f t="shared" ref="D75" si="129">D76+D94</f>
        <v>183.05854903562002</v>
      </c>
      <c r="E75" s="11">
        <f t="shared" ref="E75" si="130">E76+E94</f>
        <v>118.46107552792999</v>
      </c>
      <c r="F75" s="11">
        <f t="shared" ref="F75" si="131">F76+F94</f>
        <v>141.12177301117998</v>
      </c>
      <c r="G75" s="11">
        <f t="shared" ref="G75" si="132">G76+G94</f>
        <v>96.353657047989998</v>
      </c>
      <c r="H75" s="11">
        <f t="shared" ref="H75" si="133">H76+H94</f>
        <v>98.63166809546</v>
      </c>
      <c r="I75" s="11">
        <f t="shared" ref="I75" si="134">I76+I94</f>
        <v>67.363353053089995</v>
      </c>
      <c r="J75" s="11">
        <f t="shared" ref="J75" si="135">J76+J94</f>
        <v>80.401431907149998</v>
      </c>
      <c r="K75" s="11">
        <f t="shared" ref="K75" si="136">K76+K94</f>
        <v>93.469812261000001</v>
      </c>
      <c r="L75" s="11">
        <f t="shared" ref="L75" si="137">L76+L94</f>
        <v>65.008564340299998</v>
      </c>
      <c r="M75" s="11">
        <f t="shared" ref="M75" si="138">M76+M94</f>
        <v>30.182099294060002</v>
      </c>
    </row>
    <row r="76" spans="1:35" s="2" customFormat="1" outlineLevel="2" x14ac:dyDescent="0.3">
      <c r="A76" s="18" t="s">
        <v>15</v>
      </c>
      <c r="B76" s="12">
        <f t="shared" ref="B76" si="139">B77+B82+B85+B90</f>
        <v>41.410058151000001</v>
      </c>
      <c r="C76" s="12">
        <f t="shared" ref="C76" si="140">C77+C82+C85+C90</f>
        <v>37.831830911189996</v>
      </c>
      <c r="D76" s="12">
        <f t="shared" ref="D76" si="141">D77+D82+D85+D90</f>
        <v>40.12019039031</v>
      </c>
      <c r="E76" s="12">
        <f t="shared" ref="E76" si="142">E77+E82+E85+E90</f>
        <v>33.586864281209998</v>
      </c>
      <c r="F76" s="12">
        <f t="shared" ref="F76" si="143">F77+F82+F85+F90</f>
        <v>29.458479229029997</v>
      </c>
      <c r="G76" s="12">
        <f t="shared" ref="G76" si="144">G77+G82+G85+G90</f>
        <v>22.855245815319996</v>
      </c>
      <c r="H76" s="12">
        <f t="shared" ref="H76" si="145">H77+H82+H85+H90</f>
        <v>18.817266899589999</v>
      </c>
      <c r="I76" s="12">
        <f t="shared" ref="I76" si="146">I77+I82+I85+I90</f>
        <v>13.084589652039998</v>
      </c>
      <c r="J76" s="12">
        <f t="shared" ref="J76" si="147">J77+J82+J85+J90</f>
        <v>11.956252900540001</v>
      </c>
      <c r="K76" s="12">
        <f t="shared" ref="K76" si="148">K77+K82+K85+K90</f>
        <v>8.6308407372300007</v>
      </c>
      <c r="L76" s="12">
        <f t="shared" ref="L76" si="149">L77+L82+L85+L90</f>
        <v>5.634357764959999</v>
      </c>
      <c r="M76" s="12">
        <f t="shared" ref="M76" si="150">M77+M82+M85+M90</f>
        <v>2.8412788577300003</v>
      </c>
    </row>
    <row r="77" spans="1:35" outlineLevel="3" collapsed="1" x14ac:dyDescent="0.3">
      <c r="A77" s="19" t="s">
        <v>16</v>
      </c>
      <c r="B77" s="6">
        <f t="shared" ref="B77" si="151">SUM(B78:B81)</f>
        <v>0.30793009495000001</v>
      </c>
      <c r="C77" s="6">
        <f t="shared" ref="C77" si="152">SUM(C78:C81)</f>
        <v>3.3620600010000001E-2</v>
      </c>
      <c r="D77" s="6">
        <f t="shared" ref="D77" si="153">SUM(D78:D81)</f>
        <v>3.9779500010000003E-2</v>
      </c>
      <c r="E77" s="6">
        <f t="shared" ref="E77" si="154">SUM(E78:E81)</f>
        <v>3.4571500009999999E-2</v>
      </c>
      <c r="F77" s="6">
        <f t="shared" ref="F77" si="155">SUM(F78:F81)</f>
        <v>3.4571500009999999E-2</v>
      </c>
      <c r="G77" s="6">
        <f t="shared" ref="G77" si="156">SUM(G78:G81)</f>
        <v>3.4571500009999999E-2</v>
      </c>
      <c r="H77" s="6">
        <f t="shared" ref="H77" si="157">SUM(H78:H81)</f>
        <v>3.4565000009999999E-2</v>
      </c>
      <c r="I77" s="6">
        <f t="shared" ref="I77" si="158">SUM(I78:I81)</f>
        <v>3.1356500010000003E-2</v>
      </c>
      <c r="J77" s="6">
        <f t="shared" ref="J77" si="159">SUM(J78:J81)</f>
        <v>3.0845000010000002E-2</v>
      </c>
      <c r="K77" s="6">
        <f t="shared" ref="K77" si="160">SUM(K78:K81)</f>
        <v>3.0845000010000002E-2</v>
      </c>
      <c r="L77" s="6">
        <f t="shared" ref="L77" si="161">SUM(L78:L81)</f>
        <v>3.0845000010000002E-2</v>
      </c>
      <c r="M77" s="6">
        <f t="shared" ref="M77" si="162">SUM(M78:M81)</f>
        <v>3.0845000010000002E-2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hidden="1" outlineLevel="4" x14ac:dyDescent="0.3">
      <c r="A78" s="7" t="s">
        <v>1</v>
      </c>
      <c r="B78" s="6">
        <v>7.4879999999999999E-3</v>
      </c>
      <c r="C78" s="6">
        <v>7.5456000000000004E-3</v>
      </c>
      <c r="D78" s="6">
        <v>8.9280000000000002E-3</v>
      </c>
      <c r="E78" s="6">
        <v>3.7200000000000002E-3</v>
      </c>
      <c r="F78" s="6">
        <v>3.7200000000000002E-3</v>
      </c>
      <c r="G78" s="6">
        <v>3.7200000000000002E-3</v>
      </c>
      <c r="H78" s="6">
        <v>3.7200000000000002E-3</v>
      </c>
      <c r="I78" s="6">
        <v>5.1150000000000002E-4</v>
      </c>
      <c r="J78" s="6"/>
      <c r="K78" s="6"/>
      <c r="L78" s="6"/>
      <c r="M78" s="6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hidden="1" outlineLevel="4" x14ac:dyDescent="0.3">
      <c r="A79" s="7" t="s">
        <v>3</v>
      </c>
      <c r="B79" s="6">
        <v>5.5036799999999997E-4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hidden="1" outlineLevel="4" x14ac:dyDescent="0.3">
      <c r="A80" s="7" t="s">
        <v>0</v>
      </c>
      <c r="B80" s="6">
        <v>3.5054999999999999E-3</v>
      </c>
      <c r="C80" s="6">
        <v>6.0000000000000002E-6</v>
      </c>
      <c r="D80" s="6">
        <v>6.4999999999999996E-6</v>
      </c>
      <c r="E80" s="6">
        <v>6.4999999999999996E-6</v>
      </c>
      <c r="F80" s="6">
        <v>6.4999999999999996E-6</v>
      </c>
      <c r="G80" s="6">
        <v>6.4999999999999996E-6</v>
      </c>
      <c r="H80" s="6"/>
      <c r="I80" s="6"/>
      <c r="J80" s="6"/>
      <c r="K80" s="6"/>
      <c r="L80" s="6"/>
      <c r="M80" s="6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hidden="1" outlineLevel="4" x14ac:dyDescent="0.3">
      <c r="A81" s="7" t="s">
        <v>2</v>
      </c>
      <c r="B81" s="6">
        <v>0.29638622695</v>
      </c>
      <c r="C81" s="6">
        <v>2.6069000009999999E-2</v>
      </c>
      <c r="D81" s="6">
        <v>3.0845000010000002E-2</v>
      </c>
      <c r="E81" s="6">
        <v>3.0845000010000002E-2</v>
      </c>
      <c r="F81" s="6">
        <v>3.0845000010000002E-2</v>
      </c>
      <c r="G81" s="6">
        <v>3.0845000010000002E-2</v>
      </c>
      <c r="H81" s="6">
        <v>3.0845000010000002E-2</v>
      </c>
      <c r="I81" s="6">
        <v>3.0845000010000002E-2</v>
      </c>
      <c r="J81" s="6">
        <v>3.0845000010000002E-2</v>
      </c>
      <c r="K81" s="6">
        <v>3.0845000010000002E-2</v>
      </c>
      <c r="L81" s="6">
        <v>3.0845000010000002E-2</v>
      </c>
      <c r="M81" s="6">
        <v>3.0845000010000002E-2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outlineLevel="3" collapsed="1" x14ac:dyDescent="0.3">
      <c r="A82" s="19" t="s">
        <v>21</v>
      </c>
      <c r="B82" s="6">
        <f t="shared" ref="B82" si="163">SUM(B83:B84)</f>
        <v>32.91526674072</v>
      </c>
      <c r="C82" s="6">
        <f t="shared" ref="C82" si="164">SUM(C83:C84)</f>
        <v>30.203311908850001</v>
      </c>
      <c r="D82" s="6">
        <f t="shared" ref="D82" si="165">SUM(D83:D84)</f>
        <v>31.269836402710002</v>
      </c>
      <c r="E82" s="6">
        <f t="shared" ref="E82" si="166">SUM(E83:E84)</f>
        <v>26.42964488202</v>
      </c>
      <c r="F82" s="6">
        <f t="shared" ref="F82" si="167">SUM(F83:F84)</f>
        <v>23.02921405443</v>
      </c>
      <c r="G82" s="6">
        <f t="shared" ref="G82" si="168">SUM(G83:G84)</f>
        <v>17.201767736819999</v>
      </c>
      <c r="H82" s="6">
        <f t="shared" ref="H82" si="169">SUM(H83:H84)</f>
        <v>13.910767251259999</v>
      </c>
      <c r="I82" s="6">
        <f t="shared" ref="I82" si="170">SUM(I83:I84)</f>
        <v>8.9426485564899991</v>
      </c>
      <c r="J82" s="6">
        <f t="shared" ref="J82" si="171">SUM(J83:J84)</f>
        <v>8.9224381026300001</v>
      </c>
      <c r="K82" s="6">
        <f t="shared" ref="K82" si="172">SUM(K83:K84)</f>
        <v>6.0307193511900001</v>
      </c>
      <c r="L82" s="6">
        <f t="shared" ref="L82" si="173">SUM(L83:L84)</f>
        <v>2.6013443498499997</v>
      </c>
      <c r="M82" s="6">
        <f t="shared" ref="M82" si="174">SUM(M83:M84)</f>
        <v>2.931309856E-2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hidden="1" outlineLevel="4" x14ac:dyDescent="0.3">
      <c r="A83" s="7" t="s">
        <v>1</v>
      </c>
      <c r="B83" s="6">
        <v>5.1685212485000003</v>
      </c>
      <c r="C83" s="6">
        <v>5.05271647021</v>
      </c>
      <c r="D83" s="6">
        <v>5.8129932774900004</v>
      </c>
      <c r="E83" s="6">
        <v>5.2354387014199997</v>
      </c>
      <c r="F83" s="6">
        <v>5.0276588929299999</v>
      </c>
      <c r="G83" s="6">
        <v>2.3665634269</v>
      </c>
      <c r="H83" s="6">
        <v>2.2160172454199998</v>
      </c>
      <c r="I83" s="6">
        <v>2.08389855307</v>
      </c>
      <c r="J83" s="6">
        <v>2.0636880992100002</v>
      </c>
      <c r="K83" s="6">
        <v>2.9313098190000001E-2</v>
      </c>
      <c r="L83" s="6">
        <v>2.931309856E-2</v>
      </c>
      <c r="M83" s="6">
        <v>2.931309856E-2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hidden="1" outlineLevel="4" x14ac:dyDescent="0.3">
      <c r="A84" s="7" t="s">
        <v>2</v>
      </c>
      <c r="B84" s="6">
        <v>27.746745492220001</v>
      </c>
      <c r="C84" s="6">
        <v>25.15059543864</v>
      </c>
      <c r="D84" s="6">
        <v>25.456843125220001</v>
      </c>
      <c r="E84" s="6">
        <v>21.194206180599998</v>
      </c>
      <c r="F84" s="6">
        <v>18.001555161500001</v>
      </c>
      <c r="G84" s="6">
        <v>14.83520430992</v>
      </c>
      <c r="H84" s="6">
        <v>11.69475000584</v>
      </c>
      <c r="I84" s="6">
        <v>6.85875000342</v>
      </c>
      <c r="J84" s="6">
        <v>6.85875000342</v>
      </c>
      <c r="K84" s="6">
        <v>6.0014062529999999</v>
      </c>
      <c r="L84" s="6">
        <v>2.5720312512899999</v>
      </c>
      <c r="M84" s="6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outlineLevel="3" collapsed="1" x14ac:dyDescent="0.3">
      <c r="A85" s="19" t="s">
        <v>22</v>
      </c>
      <c r="B85" s="6">
        <f t="shared" ref="B85" si="175">SUM(B86:B89)</f>
        <v>0.35684940709999996</v>
      </c>
      <c r="C85" s="6">
        <f t="shared" ref="C85" si="176">SUM(C86:C89)</f>
        <v>0.32737137467999999</v>
      </c>
      <c r="D85" s="6">
        <f t="shared" ref="D85" si="177">SUM(D86:D89)</f>
        <v>0.38853087402999997</v>
      </c>
      <c r="E85" s="6">
        <f t="shared" ref="E85" si="178">SUM(E86:E89)</f>
        <v>0.36166581956999999</v>
      </c>
      <c r="F85" s="6">
        <f t="shared" ref="F85" si="179">SUM(F86:F89)</f>
        <v>0.31967025646000002</v>
      </c>
      <c r="G85" s="6">
        <f t="shared" ref="G85" si="180">SUM(G86:G89)</f>
        <v>0.26692258847</v>
      </c>
      <c r="H85" s="6">
        <f t="shared" ref="H85" si="181">SUM(H86:H89)</f>
        <v>0.21308309190999999</v>
      </c>
      <c r="I85" s="6">
        <f t="shared" ref="I85" si="182">SUM(I86:I89)</f>
        <v>0.15893635340000001</v>
      </c>
      <c r="J85" s="6">
        <f t="shared" ref="J85" si="183">SUM(J86:J89)</f>
        <v>0.10493539232</v>
      </c>
      <c r="K85" s="6">
        <f t="shared" ref="K85" si="184">SUM(K86:K89)</f>
        <v>5.7276175639999996E-2</v>
      </c>
      <c r="L85" s="6">
        <f t="shared" ref="L85" si="185">SUM(L86:L89)</f>
        <v>3.3985599640000003E-2</v>
      </c>
      <c r="M85" s="6">
        <f t="shared" ref="M85" si="186">SUM(M86:M89)</f>
        <v>2.6380143889999999E-2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hidden="1" outlineLevel="4" x14ac:dyDescent="0.3">
      <c r="A86" s="7" t="s">
        <v>4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hidden="1" outlineLevel="4" x14ac:dyDescent="0.3">
      <c r="A87" s="7" t="s">
        <v>1</v>
      </c>
      <c r="B87" s="6">
        <v>0.28123684589999998</v>
      </c>
      <c r="C87" s="6">
        <v>0.25735469483000001</v>
      </c>
      <c r="D87" s="6">
        <v>0.31200425566000001</v>
      </c>
      <c r="E87" s="6">
        <v>0.29185104924999999</v>
      </c>
      <c r="F87" s="6">
        <v>0.25598272704000002</v>
      </c>
      <c r="G87" s="6">
        <v>0.20880024542</v>
      </c>
      <c r="H87" s="6">
        <v>0.1617821807</v>
      </c>
      <c r="I87" s="6">
        <v>0.11476245389</v>
      </c>
      <c r="J87" s="6">
        <v>6.7743540290000001E-2</v>
      </c>
      <c r="K87" s="6">
        <v>2.7066371079999998E-2</v>
      </c>
      <c r="L87" s="6">
        <v>1.068939396E-2</v>
      </c>
      <c r="M87" s="6">
        <v>1.013443396E-2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hidden="1" outlineLevel="4" x14ac:dyDescent="0.3">
      <c r="A88" s="7" t="s">
        <v>3</v>
      </c>
      <c r="B88" s="6">
        <v>7.5121104519999995E-2</v>
      </c>
      <c r="C88" s="6">
        <v>7.0016679849999999E-2</v>
      </c>
      <c r="D88" s="6">
        <v>7.6526618369999994E-2</v>
      </c>
      <c r="E88" s="6">
        <v>6.9814770319999997E-2</v>
      </c>
      <c r="F88" s="6">
        <v>6.368752942E-2</v>
      </c>
      <c r="G88" s="6">
        <v>5.8122343049999997E-2</v>
      </c>
      <c r="H88" s="6">
        <v>5.1300911210000001E-2</v>
      </c>
      <c r="I88" s="6">
        <v>4.4173899510000003E-2</v>
      </c>
      <c r="J88" s="6">
        <v>3.719185203E-2</v>
      </c>
      <c r="K88" s="6">
        <v>3.0209804560000001E-2</v>
      </c>
      <c r="L88" s="6">
        <v>2.3296205680000001E-2</v>
      </c>
      <c r="M88" s="6">
        <v>1.6245709930000001E-2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hidden="1" outlineLevel="4" x14ac:dyDescent="0.3">
      <c r="A89" s="7" t="s">
        <v>2</v>
      </c>
      <c r="B89" s="6">
        <v>4.9145668000000003E-4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outlineLevel="3" collapsed="1" x14ac:dyDescent="0.3">
      <c r="A90" s="19" t="s">
        <v>23</v>
      </c>
      <c r="B90" s="6">
        <f t="shared" ref="B90" si="187">SUM(B91:B93)</f>
        <v>7.8300119082300004</v>
      </c>
      <c r="C90" s="6">
        <f t="shared" ref="C90" si="188">SUM(C91:C93)</f>
        <v>7.2675270276499999</v>
      </c>
      <c r="D90" s="6">
        <f t="shared" ref="D90" si="189">SUM(D91:D93)</f>
        <v>8.4220436135599996</v>
      </c>
      <c r="E90" s="6">
        <f t="shared" ref="E90" si="190">SUM(E91:E93)</f>
        <v>6.7609820796100006</v>
      </c>
      <c r="F90" s="6">
        <f t="shared" ref="F90" si="191">SUM(F91:F93)</f>
        <v>6.0750234181299998</v>
      </c>
      <c r="G90" s="6">
        <f t="shared" ref="G90" si="192">SUM(G91:G93)</f>
        <v>5.3519839900199999</v>
      </c>
      <c r="H90" s="6">
        <f t="shared" ref="H90" si="193">SUM(H91:H93)</f>
        <v>4.6588515564100001</v>
      </c>
      <c r="I90" s="6">
        <f t="shared" ref="I90" si="194">SUM(I91:I93)</f>
        <v>3.9516482421400001</v>
      </c>
      <c r="J90" s="6">
        <f t="shared" ref="J90" si="195">SUM(J91:J93)</f>
        <v>2.8980344055799998</v>
      </c>
      <c r="K90" s="6">
        <f t="shared" ref="K90" si="196">SUM(K91:K93)</f>
        <v>2.5120002103900001</v>
      </c>
      <c r="L90" s="6">
        <f t="shared" ref="L90" si="197">SUM(L91:L93)</f>
        <v>2.9681828154600001</v>
      </c>
      <c r="M90" s="6">
        <f t="shared" ref="M90" si="198">SUM(M91:M93)</f>
        <v>2.7547406152700002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hidden="1" outlineLevel="4" x14ac:dyDescent="0.3">
      <c r="A91" s="7" t="s">
        <v>1</v>
      </c>
      <c r="B91" s="6">
        <v>1.71891181787</v>
      </c>
      <c r="C91" s="6">
        <v>1.81847867609</v>
      </c>
      <c r="D91" s="6">
        <v>2.5396254756299999</v>
      </c>
      <c r="E91" s="6">
        <v>1.9888059383700001</v>
      </c>
      <c r="F91" s="6">
        <v>1.99515513732</v>
      </c>
      <c r="G91" s="6">
        <v>1.8449565158600001</v>
      </c>
      <c r="H91" s="6">
        <v>1.7104367066999999</v>
      </c>
      <c r="I91" s="6">
        <v>1.6013617503899999</v>
      </c>
      <c r="J91" s="6">
        <v>1.1072694086599999</v>
      </c>
      <c r="K91" s="6">
        <v>0.95535599403000004</v>
      </c>
      <c r="L91" s="6">
        <v>0.70475374256000001</v>
      </c>
      <c r="M91" s="6">
        <v>0.63258201506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hidden="1" outlineLevel="4" x14ac:dyDescent="0.3">
      <c r="A92" s="7" t="s">
        <v>2</v>
      </c>
      <c r="B92" s="6">
        <v>4.3031752607099998</v>
      </c>
      <c r="C92" s="6">
        <v>4.04111987877</v>
      </c>
      <c r="D92" s="6">
        <v>4.70514724494</v>
      </c>
      <c r="E92" s="6">
        <v>4.05329423374</v>
      </c>
      <c r="F92" s="6">
        <v>3.44914693096</v>
      </c>
      <c r="G92" s="6">
        <v>2.8763061243100001</v>
      </c>
      <c r="H92" s="6">
        <v>2.31741138809</v>
      </c>
      <c r="I92" s="6">
        <v>1.71984725368</v>
      </c>
      <c r="J92" s="6">
        <v>1.16004364707</v>
      </c>
      <c r="K92" s="6">
        <v>0.82276618301000004</v>
      </c>
      <c r="L92" s="6">
        <v>0.54741972073</v>
      </c>
      <c r="M92" s="6">
        <v>0.41204795067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hidden="1" outlineLevel="4" x14ac:dyDescent="0.3">
      <c r="A93" s="7" t="s">
        <v>5</v>
      </c>
      <c r="B93" s="6">
        <v>1.8079248296499999</v>
      </c>
      <c r="C93" s="6">
        <v>1.4079284727900001</v>
      </c>
      <c r="D93" s="6">
        <v>1.17727089299</v>
      </c>
      <c r="E93" s="6">
        <v>0.71888190750000003</v>
      </c>
      <c r="F93" s="6">
        <v>0.63072134984999995</v>
      </c>
      <c r="G93" s="6">
        <v>0.63072134984999995</v>
      </c>
      <c r="H93" s="6">
        <v>0.63100346161999998</v>
      </c>
      <c r="I93" s="6">
        <v>0.63043923807000002</v>
      </c>
      <c r="J93" s="6">
        <v>0.63072134984999995</v>
      </c>
      <c r="K93" s="6">
        <v>0.73387803335000001</v>
      </c>
      <c r="L93" s="6">
        <v>1.7160093521699999</v>
      </c>
      <c r="M93" s="6">
        <v>1.71011064954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s="2" customFormat="1" outlineLevel="2" x14ac:dyDescent="0.3">
      <c r="A94" s="18" t="s">
        <v>19</v>
      </c>
      <c r="B94" s="12">
        <f t="shared" ref="B94" si="199">B95+B98+B103</f>
        <v>76.340298785849996</v>
      </c>
      <c r="C94" s="12">
        <f t="shared" ref="C94" si="200">C95+C98+C103</f>
        <v>77.785882588039996</v>
      </c>
      <c r="D94" s="12">
        <f t="shared" ref="D94" si="201">D95+D98+D103</f>
        <v>142.93835864531002</v>
      </c>
      <c r="E94" s="12">
        <f t="shared" ref="E94" si="202">E95+E98+E103</f>
        <v>84.874211246719995</v>
      </c>
      <c r="F94" s="12">
        <f t="shared" ref="F94" si="203">F95+F98+F103</f>
        <v>111.66329378214999</v>
      </c>
      <c r="G94" s="12">
        <f t="shared" ref="G94" si="204">G95+G98+G103</f>
        <v>73.498411232670009</v>
      </c>
      <c r="H94" s="12">
        <f t="shared" ref="H94" si="205">H95+H98+H103</f>
        <v>79.814401195870005</v>
      </c>
      <c r="I94" s="12">
        <f t="shared" ref="I94" si="206">I95+I98+I103</f>
        <v>54.27876340105</v>
      </c>
      <c r="J94" s="12">
        <f t="shared" ref="J94" si="207">J95+J98+J103</f>
        <v>68.445179006610005</v>
      </c>
      <c r="K94" s="12">
        <f t="shared" ref="K94" si="208">K95+K98+K103</f>
        <v>84.838971523769999</v>
      </c>
      <c r="L94" s="12">
        <f t="shared" ref="L94" si="209">L95+L98+L103</f>
        <v>59.374206575339997</v>
      </c>
      <c r="M94" s="12">
        <f t="shared" ref="M94" si="210">M95+M98+M103</f>
        <v>27.340820436330002</v>
      </c>
    </row>
    <row r="95" spans="1:35" outlineLevel="3" collapsed="1" x14ac:dyDescent="0.3">
      <c r="A95" s="19" t="s">
        <v>21</v>
      </c>
      <c r="B95" s="6">
        <f t="shared" ref="B95" si="211">SUM(B96:B97)</f>
        <v>40.160159401099996</v>
      </c>
      <c r="C95" s="6">
        <f t="shared" ref="C95" si="212">SUM(C96:C97)</f>
        <v>39.415758174360001</v>
      </c>
      <c r="D95" s="6">
        <f t="shared" ref="D95" si="213">SUM(D96:D97)</f>
        <v>74.691645366510002</v>
      </c>
      <c r="E95" s="6">
        <f t="shared" ref="E95" si="214">SUM(E96:E97)</f>
        <v>45.322777786860001</v>
      </c>
      <c r="F95" s="6">
        <f t="shared" ref="F95" si="215">SUM(F96:F97)</f>
        <v>81.684079669319999</v>
      </c>
      <c r="G95" s="6">
        <f t="shared" ref="G95" si="216">SUM(G96:G97)</f>
        <v>44.149930650550004</v>
      </c>
      <c r="H95" s="6">
        <f t="shared" ref="H95" si="217">SUM(H96:H97)</f>
        <v>53.227939655090005</v>
      </c>
      <c r="I95" s="6">
        <f t="shared" ref="I95" si="218">SUM(I96:I97)</f>
        <v>0.89603882180000005</v>
      </c>
      <c r="J95" s="6">
        <f t="shared" ref="J95" si="219">SUM(J96:J97)</f>
        <v>46.500000023250003</v>
      </c>
      <c r="K95" s="6">
        <f t="shared" ref="K95" si="220">SUM(K96:K97)</f>
        <v>46.50000002326</v>
      </c>
      <c r="L95" s="6">
        <f t="shared" ref="L95" si="221">SUM(L96:L97)</f>
        <v>46.50000002326</v>
      </c>
      <c r="M95" s="6">
        <f t="shared" ref="M95" si="222">SUM(M96:M97)</f>
        <v>0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hidden="1" outlineLevel="4" x14ac:dyDescent="0.3">
      <c r="A96" s="20" t="s">
        <v>1</v>
      </c>
      <c r="B96" s="6">
        <v>4.1841674370800002</v>
      </c>
      <c r="C96" s="6">
        <v>3.9087059452399999</v>
      </c>
      <c r="D96" s="6">
        <v>9.9308783341200009</v>
      </c>
      <c r="E96" s="6">
        <v>4.1272807662600002</v>
      </c>
      <c r="F96" s="6">
        <v>40.827939648890002</v>
      </c>
      <c r="G96" s="6">
        <v>3.6279396302900002</v>
      </c>
      <c r="H96" s="6">
        <v>3.6279396302900002</v>
      </c>
      <c r="I96" s="6">
        <v>0.89603882180000005</v>
      </c>
      <c r="J96" s="6">
        <v>46.500000023250003</v>
      </c>
      <c r="K96" s="6">
        <v>0</v>
      </c>
      <c r="L96" s="6">
        <v>0</v>
      </c>
      <c r="M96" s="6">
        <v>0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hidden="1" outlineLevel="4" x14ac:dyDescent="0.3">
      <c r="A97" s="20" t="s">
        <v>2</v>
      </c>
      <c r="B97" s="6">
        <v>35.975991964019997</v>
      </c>
      <c r="C97" s="6">
        <v>35.507052229119999</v>
      </c>
      <c r="D97" s="6">
        <v>64.760767032390007</v>
      </c>
      <c r="E97" s="6">
        <v>41.195497020600001</v>
      </c>
      <c r="F97" s="6">
        <v>40.856140020429997</v>
      </c>
      <c r="G97" s="6">
        <v>40.521991020260003</v>
      </c>
      <c r="H97" s="6">
        <v>49.600000024800003</v>
      </c>
      <c r="I97" s="6"/>
      <c r="J97" s="6"/>
      <c r="K97" s="6">
        <v>46.50000002326</v>
      </c>
      <c r="L97" s="6">
        <v>46.50000002326</v>
      </c>
      <c r="M97" s="6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outlineLevel="3" x14ac:dyDescent="0.3">
      <c r="A98" s="19" t="s">
        <v>22</v>
      </c>
      <c r="B98" s="6">
        <f t="shared" ref="B98" si="223">SUM(B99:B102)</f>
        <v>2.2495236361699997</v>
      </c>
      <c r="C98" s="6">
        <f t="shared" ref="C98" si="224">SUM(C99:C102)</f>
        <v>2.2667077980099997</v>
      </c>
      <c r="D98" s="6">
        <f t="shared" ref="D98" si="225">SUM(D99:D102)</f>
        <v>2.7001179788799998</v>
      </c>
      <c r="E98" s="6">
        <f t="shared" ref="E98" si="226">SUM(E99:E102)</f>
        <v>3.7190749810699999</v>
      </c>
      <c r="F98" s="6">
        <f t="shared" ref="F98" si="227">SUM(F99:F102)</f>
        <v>3.6452204844199998</v>
      </c>
      <c r="G98" s="6">
        <f t="shared" ref="G98" si="228">SUM(G99:G102)</f>
        <v>3.6176500526000002</v>
      </c>
      <c r="H98" s="6">
        <f t="shared" ref="H98" si="229">SUM(H99:H102)</f>
        <v>3.6176500526000002</v>
      </c>
      <c r="I98" s="6">
        <f t="shared" ref="I98" si="230">SUM(I99:I102)</f>
        <v>3.6176500526000002</v>
      </c>
      <c r="J98" s="6">
        <f t="shared" ref="J98" si="231">SUM(J99:J102)</f>
        <v>3.6176500555799995</v>
      </c>
      <c r="K98" s="6">
        <f t="shared" ref="K98" si="232">SUM(K99:K102)</f>
        <v>2.9090786261899999</v>
      </c>
      <c r="L98" s="6">
        <f t="shared" ref="L98" si="233">SUM(L99:L102)</f>
        <v>2.3776500524799999</v>
      </c>
      <c r="M98" s="6">
        <f t="shared" ref="M98" si="234">SUM(M99:M102)</f>
        <v>2.3776500524799999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outlineLevel="4" x14ac:dyDescent="0.3">
      <c r="A99" s="7" t="s">
        <v>4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outlineLevel="4" x14ac:dyDescent="0.3">
      <c r="A100" s="7" t="s">
        <v>1</v>
      </c>
      <c r="B100" s="6">
        <v>1.19626644264</v>
      </c>
      <c r="C100" s="6">
        <v>1.21772955203</v>
      </c>
      <c r="D100" s="6">
        <v>1.45896051266</v>
      </c>
      <c r="E100" s="6">
        <v>1.4222261543300001</v>
      </c>
      <c r="F100" s="6">
        <v>1.34838356168</v>
      </c>
      <c r="G100" s="6">
        <v>1.3208131298600001</v>
      </c>
      <c r="H100" s="6">
        <v>1.3208131298600001</v>
      </c>
      <c r="I100" s="6">
        <v>1.3208131298600001</v>
      </c>
      <c r="J100" s="6">
        <v>1.3208131328399999</v>
      </c>
      <c r="K100" s="6">
        <v>0.61224170344999995</v>
      </c>
      <c r="L100" s="6">
        <v>8.0813129740000003E-2</v>
      </c>
      <c r="M100" s="6">
        <v>8.0813129740000003E-2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outlineLevel="4" x14ac:dyDescent="0.3">
      <c r="A101" s="7" t="s">
        <v>3</v>
      </c>
      <c r="B101" s="6">
        <v>1.04097077654</v>
      </c>
      <c r="C101" s="6">
        <v>1.0489782459799999</v>
      </c>
      <c r="D101" s="6">
        <v>1.24115746622</v>
      </c>
      <c r="E101" s="6">
        <v>2.2968488267399998</v>
      </c>
      <c r="F101" s="6">
        <v>2.2968369227399998</v>
      </c>
      <c r="G101" s="6">
        <v>2.2968369227399998</v>
      </c>
      <c r="H101" s="6">
        <v>2.2968369227399998</v>
      </c>
      <c r="I101" s="6">
        <v>2.2968369227399998</v>
      </c>
      <c r="J101" s="6">
        <v>2.2968369227399998</v>
      </c>
      <c r="K101" s="6">
        <v>2.2968369227399998</v>
      </c>
      <c r="L101" s="6">
        <v>2.2968369227399998</v>
      </c>
      <c r="M101" s="6">
        <v>2.2968369227399998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outlineLevel="4" x14ac:dyDescent="0.3">
      <c r="A102" s="7" t="s">
        <v>2</v>
      </c>
      <c r="B102" s="6">
        <v>1.228641699E-2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outlineLevel="3" x14ac:dyDescent="0.3">
      <c r="A103" s="10" t="s">
        <v>23</v>
      </c>
      <c r="B103" s="6">
        <f t="shared" ref="B103" si="235">SUM(B104:B106)</f>
        <v>33.930615748579996</v>
      </c>
      <c r="C103" s="6">
        <f t="shared" ref="C103" si="236">SUM(C104:C106)</f>
        <v>36.10341661567</v>
      </c>
      <c r="D103" s="6">
        <f t="shared" ref="D103" si="237">SUM(D104:D106)</f>
        <v>65.54659529992</v>
      </c>
      <c r="E103" s="6">
        <f t="shared" ref="E103" si="238">SUM(E104:E106)</f>
        <v>35.832358478789999</v>
      </c>
      <c r="F103" s="6">
        <f t="shared" ref="F103" si="239">SUM(F104:F106)</f>
        <v>26.333993628409999</v>
      </c>
      <c r="G103" s="6">
        <f t="shared" ref="G103" si="240">SUM(G104:G106)</f>
        <v>25.730830529519999</v>
      </c>
      <c r="H103" s="6">
        <f t="shared" ref="H103" si="241">SUM(H104:H106)</f>
        <v>22.968811488180002</v>
      </c>
      <c r="I103" s="6">
        <f t="shared" ref="I103" si="242">SUM(I104:I106)</f>
        <v>49.765074526649997</v>
      </c>
      <c r="J103" s="6">
        <f t="shared" ref="J103" si="243">SUM(J104:J106)</f>
        <v>18.327528927780001</v>
      </c>
      <c r="K103" s="6">
        <f t="shared" ref="K103" si="244">SUM(K104:K106)</f>
        <v>35.429892874320004</v>
      </c>
      <c r="L103" s="6">
        <f t="shared" ref="L103" si="245">SUM(L104:L106)</f>
        <v>10.4965564996</v>
      </c>
      <c r="M103" s="6">
        <f t="shared" ref="M103" si="246">SUM(M104:M106)</f>
        <v>24.963170383850002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outlineLevel="4" x14ac:dyDescent="0.3">
      <c r="A104" s="7" t="s">
        <v>1</v>
      </c>
      <c r="B104" s="6">
        <v>7.0818174005600003</v>
      </c>
      <c r="C104" s="6">
        <v>8.3341326606999999</v>
      </c>
      <c r="D104" s="6">
        <v>33.538312439670001</v>
      </c>
      <c r="E104" s="6">
        <v>11.474762113380001</v>
      </c>
      <c r="F104" s="6">
        <v>10.702687689999999</v>
      </c>
      <c r="G104" s="6">
        <v>10.05612809966</v>
      </c>
      <c r="H104" s="6">
        <v>8.2762554896400005</v>
      </c>
      <c r="I104" s="6">
        <v>35.652798365739997</v>
      </c>
      <c r="J104" s="6">
        <v>6.8915054251800001</v>
      </c>
      <c r="K104" s="6">
        <v>27.00608793028</v>
      </c>
      <c r="L104" s="6">
        <v>4.6042479179700004</v>
      </c>
      <c r="M104" s="6">
        <v>22.529555069130001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outlineLevel="4" x14ac:dyDescent="0.3">
      <c r="A105" s="7" t="s">
        <v>2</v>
      </c>
      <c r="B105" s="6">
        <v>14.402013334459999</v>
      </c>
      <c r="C105" s="6">
        <v>15.226754457789999</v>
      </c>
      <c r="D105" s="6">
        <v>17.16788541483</v>
      </c>
      <c r="E105" s="6">
        <v>16.937397642699999</v>
      </c>
      <c r="F105" s="6">
        <v>15.63130593841</v>
      </c>
      <c r="G105" s="6">
        <v>15.67470242986</v>
      </c>
      <c r="H105" s="6">
        <v>14.69255599854</v>
      </c>
      <c r="I105" s="6">
        <v>14.11227616091</v>
      </c>
      <c r="J105" s="6">
        <v>11.436023502599999</v>
      </c>
      <c r="K105" s="6">
        <v>8.4238049440400005</v>
      </c>
      <c r="L105" s="6">
        <v>5.89230858163</v>
      </c>
      <c r="M105" s="6">
        <v>2.4336153147199999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outlineLevel="4" x14ac:dyDescent="0.3">
      <c r="A106" s="7" t="s">
        <v>5</v>
      </c>
      <c r="B106" s="6">
        <v>12.44678501356</v>
      </c>
      <c r="C106" s="6">
        <v>12.54252949718</v>
      </c>
      <c r="D106" s="6">
        <v>14.840397445420001</v>
      </c>
      <c r="E106" s="6">
        <v>7.4201987227100004</v>
      </c>
      <c r="F106" s="6"/>
      <c r="G106" s="6"/>
      <c r="H106" s="6"/>
      <c r="I106" s="6"/>
      <c r="J106" s="6"/>
      <c r="K106" s="6"/>
      <c r="L106" s="6"/>
      <c r="M106" s="6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collapsed="1" x14ac:dyDescent="0.3"/>
    <row r="109" spans="1:35" s="9" customFormat="1" x14ac:dyDescent="0.3">
      <c r="A109" s="1"/>
      <c r="B109" s="1">
        <v>2034</v>
      </c>
      <c r="C109" s="1">
        <v>2035</v>
      </c>
      <c r="D109" s="1">
        <v>2036</v>
      </c>
      <c r="E109" s="1">
        <v>2037</v>
      </c>
      <c r="F109" s="1">
        <v>2038</v>
      </c>
      <c r="G109" s="1">
        <v>2039</v>
      </c>
      <c r="H109" s="1">
        <v>2040</v>
      </c>
      <c r="I109" s="1">
        <v>2041</v>
      </c>
      <c r="J109" s="1">
        <v>2042</v>
      </c>
      <c r="K109" s="1">
        <v>2043</v>
      </c>
      <c r="L109" s="1">
        <v>2044</v>
      </c>
      <c r="M109" s="1">
        <v>2045</v>
      </c>
    </row>
    <row r="110" spans="1:35" s="2" customFormat="1" x14ac:dyDescent="0.3">
      <c r="A110" s="16" t="s">
        <v>13</v>
      </c>
      <c r="B110" s="8">
        <f t="shared" ref="B110" si="247">B111+B128</f>
        <v>34.449292109949994</v>
      </c>
      <c r="C110" s="8">
        <f t="shared" ref="C110" si="248">C111+C128</f>
        <v>32.777110188809999</v>
      </c>
      <c r="D110" s="8">
        <f t="shared" ref="D110" si="249">D111+D128</f>
        <v>30.309506777240003</v>
      </c>
      <c r="E110" s="8">
        <f t="shared" ref="E110" si="250">E111+E128</f>
        <v>27.905081567380002</v>
      </c>
      <c r="F110" s="8">
        <f t="shared" ref="F110" si="251">F111+F128</f>
        <v>26.313864650909998</v>
      </c>
      <c r="G110" s="8">
        <f t="shared" ref="G110" si="252">G111+G128</f>
        <v>23.962947605179998</v>
      </c>
      <c r="H110" s="8">
        <f t="shared" ref="H110" si="253">H111+H128</f>
        <v>22.546438833490001</v>
      </c>
      <c r="I110" s="8">
        <f t="shared" ref="I110" si="254">I111+I128</f>
        <v>19.919915399300002</v>
      </c>
      <c r="J110" s="8">
        <f t="shared" ref="J110" si="255">J111+J128</f>
        <v>18.991880767559998</v>
      </c>
      <c r="K110" s="8">
        <f t="shared" ref="K110" si="256">K111+K128</f>
        <v>18.083420596010001</v>
      </c>
      <c r="L110" s="8">
        <f t="shared" ref="L110" si="257">L111+L128</f>
        <v>17.155383592370001</v>
      </c>
      <c r="M110" s="8">
        <f t="shared" ref="M110" si="258">M111+M128</f>
        <v>16.119359367440001</v>
      </c>
    </row>
    <row r="111" spans="1:35" s="2" customFormat="1" outlineLevel="1" x14ac:dyDescent="0.3">
      <c r="A111" s="17" t="s">
        <v>14</v>
      </c>
      <c r="B111" s="11">
        <f t="shared" ref="B111" si="259">B112+B121</f>
        <v>24.874400771959998</v>
      </c>
      <c r="C111" s="11">
        <f t="shared" ref="C111" si="260">C112+C121</f>
        <v>23.86186073276</v>
      </c>
      <c r="D111" s="11">
        <f t="shared" ref="D111" si="261">D112+D121</f>
        <v>22.985714125000001</v>
      </c>
      <c r="E111" s="11">
        <f t="shared" ref="E111" si="262">E112+E121</f>
        <v>22.078383325000001</v>
      </c>
      <c r="F111" s="11">
        <f t="shared" ref="F111" si="263">F112+F121</f>
        <v>21.171052525</v>
      </c>
      <c r="G111" s="11">
        <f t="shared" ref="G111" si="264">G112+G121</f>
        <v>20.263721725</v>
      </c>
      <c r="H111" s="11">
        <f t="shared" ref="H111" si="265">H112+H121</f>
        <v>19.356390924999999</v>
      </c>
      <c r="I111" s="11">
        <f t="shared" ref="I111" si="266">I112+I121</f>
        <v>18.449060125000003</v>
      </c>
      <c r="J111" s="11">
        <f t="shared" ref="J111" si="267">J112+J121</f>
        <v>17.541729324999999</v>
      </c>
      <c r="K111" s="11">
        <f t="shared" ref="K111" si="268">K112+K121</f>
        <v>16.634398525000002</v>
      </c>
      <c r="L111" s="11">
        <f t="shared" ref="L111" si="269">L112+L121</f>
        <v>15.727067725000001</v>
      </c>
      <c r="M111" s="11">
        <f t="shared" ref="M111" si="270">M112+M121</f>
        <v>14.819736925000001</v>
      </c>
    </row>
    <row r="112" spans="1:35" s="2" customFormat="1" outlineLevel="2" x14ac:dyDescent="0.3">
      <c r="A112" s="18" t="s">
        <v>15</v>
      </c>
      <c r="B112" s="12">
        <f t="shared" ref="B112" si="271">B113+B115+B117</f>
        <v>12.644404249479999</v>
      </c>
      <c r="C112" s="12">
        <f t="shared" ref="C112" si="272">C113+C115+C117</f>
        <v>11.63186420978</v>
      </c>
      <c r="D112" s="12">
        <f t="shared" ref="D112" si="273">D113+D115+D117</f>
        <v>10.887970125000001</v>
      </c>
      <c r="E112" s="12">
        <f t="shared" ref="E112" si="274">E113+E115+E117</f>
        <v>9.9806393250000003</v>
      </c>
      <c r="F112" s="12">
        <f t="shared" ref="F112" si="275">F113+F115+F117</f>
        <v>9.0733085249999998</v>
      </c>
      <c r="G112" s="12">
        <f t="shared" ref="G112" si="276">G113+G115+G117</f>
        <v>8.1659777249999994</v>
      </c>
      <c r="H112" s="12">
        <f t="shared" ref="H112" si="277">H113+H115+H117</f>
        <v>7.2586469249999999</v>
      </c>
      <c r="I112" s="12">
        <f t="shared" ref="I112" si="278">I113+I115+I117</f>
        <v>6.3513161250000003</v>
      </c>
      <c r="J112" s="12">
        <f t="shared" ref="J112" si="279">J113+J115+J117</f>
        <v>5.4439853249999999</v>
      </c>
      <c r="K112" s="12">
        <f t="shared" ref="K112" si="280">K113+K115+K117</f>
        <v>4.5366545250000003</v>
      </c>
      <c r="L112" s="12">
        <f t="shared" ref="L112" si="281">L113+L115+L117</f>
        <v>3.6293237249999999</v>
      </c>
      <c r="M112" s="12">
        <f t="shared" ref="M112" si="282">M113+M115+M117</f>
        <v>2.7219929249999999</v>
      </c>
    </row>
    <row r="113" spans="1:35" outlineLevel="3" collapsed="1" x14ac:dyDescent="0.3">
      <c r="A113" s="19" t="s">
        <v>16</v>
      </c>
      <c r="B113" s="6">
        <f t="shared" ref="B113" si="283">SUM(B114:B114)</f>
        <v>0</v>
      </c>
      <c r="C113" s="6">
        <f t="shared" ref="C113" si="284">SUM(C114:C114)</f>
        <v>0</v>
      </c>
      <c r="D113" s="6">
        <f t="shared" ref="D113" si="285">SUM(D114:D114)</f>
        <v>0</v>
      </c>
      <c r="E113" s="6">
        <f t="shared" ref="E113" si="286">SUM(E114:E114)</f>
        <v>0</v>
      </c>
      <c r="F113" s="6">
        <f t="shared" ref="F113" si="287">SUM(F114:F114)</f>
        <v>0</v>
      </c>
      <c r="G113" s="6">
        <f t="shared" ref="G113" si="288">SUM(G114:G114)</f>
        <v>0</v>
      </c>
      <c r="H113" s="6">
        <f t="shared" ref="H113" si="289">SUM(H114:H114)</f>
        <v>0</v>
      </c>
      <c r="I113" s="6">
        <f t="shared" ref="I113" si="290">SUM(I114:I114)</f>
        <v>0</v>
      </c>
      <c r="J113" s="6">
        <f t="shared" ref="J113" si="291">SUM(J114:J114)</f>
        <v>0</v>
      </c>
      <c r="K113" s="6">
        <f t="shared" ref="K113" si="292">SUM(K114:K114)</f>
        <v>0</v>
      </c>
      <c r="L113" s="6">
        <f t="shared" ref="L113" si="293">SUM(L114:L114)</f>
        <v>0</v>
      </c>
      <c r="M113" s="6">
        <f t="shared" ref="M113" si="294">SUM(M114:M114)</f>
        <v>0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idden="1" outlineLevel="4" x14ac:dyDescent="0.3">
      <c r="A114" s="7" t="s">
        <v>0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outlineLevel="3" collapsed="1" x14ac:dyDescent="0.3">
      <c r="A115" s="19" t="s">
        <v>17</v>
      </c>
      <c r="B115" s="6">
        <f t="shared" ref="B115" si="295">SUM(B116:B116)</f>
        <v>1.072966528E-2</v>
      </c>
      <c r="C115" s="6">
        <f t="shared" ref="C115" si="296">SUM(C116:C116)</f>
        <v>4.1170391799999996E-3</v>
      </c>
      <c r="D115" s="6">
        <f t="shared" ref="D115" si="297">SUM(D116:D116)</f>
        <v>0</v>
      </c>
      <c r="E115" s="6">
        <f t="shared" ref="E115" si="298">SUM(E116:E116)</f>
        <v>0</v>
      </c>
      <c r="F115" s="6">
        <f t="shared" ref="F115" si="299">SUM(F116:F116)</f>
        <v>0</v>
      </c>
      <c r="G115" s="6">
        <f t="shared" ref="G115" si="300">SUM(G116:G116)</f>
        <v>0</v>
      </c>
      <c r="H115" s="6">
        <f t="shared" ref="H115" si="301">SUM(H116:H116)</f>
        <v>0</v>
      </c>
      <c r="I115" s="6">
        <f t="shared" ref="I115" si="302">SUM(I116:I116)</f>
        <v>0</v>
      </c>
      <c r="J115" s="6">
        <f t="shared" ref="J115" si="303">SUM(J116:J116)</f>
        <v>0</v>
      </c>
      <c r="K115" s="6">
        <f t="shared" ref="K115" si="304">SUM(K116:K116)</f>
        <v>0</v>
      </c>
      <c r="L115" s="6">
        <f t="shared" ref="L115" si="305">SUM(L116:L116)</f>
        <v>0</v>
      </c>
      <c r="M115" s="6">
        <f t="shared" ref="M115" si="306">SUM(M116:M116)</f>
        <v>0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idden="1" outlineLevel="4" x14ac:dyDescent="0.3">
      <c r="A116" s="7" t="s">
        <v>0</v>
      </c>
      <c r="B116" s="6">
        <v>1.072966528E-2</v>
      </c>
      <c r="C116" s="6">
        <v>4.1170391799999996E-3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outlineLevel="3" collapsed="1" x14ac:dyDescent="0.3">
      <c r="A117" s="10" t="s">
        <v>18</v>
      </c>
      <c r="B117" s="6">
        <f t="shared" ref="B117" si="307">SUM(B118:B120)</f>
        <v>12.6336745842</v>
      </c>
      <c r="C117" s="6">
        <f t="shared" ref="C117" si="308">SUM(C118:C120)</f>
        <v>11.627747170599999</v>
      </c>
      <c r="D117" s="6">
        <f t="shared" ref="D117" si="309">SUM(D118:D120)</f>
        <v>10.887970125000001</v>
      </c>
      <c r="E117" s="6">
        <f t="shared" ref="E117" si="310">SUM(E118:E120)</f>
        <v>9.9806393250000003</v>
      </c>
      <c r="F117" s="6">
        <f t="shared" ref="F117" si="311">SUM(F118:F120)</f>
        <v>9.0733085249999998</v>
      </c>
      <c r="G117" s="6">
        <f t="shared" ref="G117" si="312">SUM(G118:G120)</f>
        <v>8.1659777249999994</v>
      </c>
      <c r="H117" s="6">
        <f t="shared" ref="H117" si="313">SUM(H118:H120)</f>
        <v>7.2586469249999999</v>
      </c>
      <c r="I117" s="6">
        <f t="shared" ref="I117" si="314">SUM(I118:I120)</f>
        <v>6.3513161250000003</v>
      </c>
      <c r="J117" s="6">
        <f t="shared" ref="J117" si="315">SUM(J118:J120)</f>
        <v>5.4439853249999999</v>
      </c>
      <c r="K117" s="6">
        <f t="shared" ref="K117" si="316">SUM(K118:K120)</f>
        <v>4.5366545250000003</v>
      </c>
      <c r="L117" s="6">
        <f t="shared" ref="L117" si="317">SUM(L118:L120)</f>
        <v>3.6293237249999999</v>
      </c>
      <c r="M117" s="6">
        <f t="shared" ref="M117" si="318">SUM(M118:M120)</f>
        <v>2.7219929249999999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hidden="1" outlineLevel="4" x14ac:dyDescent="0.3">
      <c r="A118" s="7" t="s">
        <v>1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idden="1" outlineLevel="4" x14ac:dyDescent="0.3">
      <c r="A119" s="7" t="s">
        <v>0</v>
      </c>
      <c r="B119" s="6">
        <v>12.6336745842</v>
      </c>
      <c r="C119" s="6">
        <v>11.627747170599999</v>
      </c>
      <c r="D119" s="6">
        <v>10.887970125000001</v>
      </c>
      <c r="E119" s="6">
        <v>9.9806393250000003</v>
      </c>
      <c r="F119" s="6">
        <v>9.0733085249999998</v>
      </c>
      <c r="G119" s="6">
        <v>8.1659777249999994</v>
      </c>
      <c r="H119" s="6">
        <v>7.2586469249999999</v>
      </c>
      <c r="I119" s="6">
        <v>6.3513161250000003</v>
      </c>
      <c r="J119" s="6">
        <v>5.4439853249999999</v>
      </c>
      <c r="K119" s="6">
        <v>4.5366545250000003</v>
      </c>
      <c r="L119" s="6">
        <v>3.6293237249999999</v>
      </c>
      <c r="M119" s="6">
        <v>2.7219929249999999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idden="1" outlineLevel="4" x14ac:dyDescent="0.3">
      <c r="A120" s="7" t="s">
        <v>2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s="2" customFormat="1" outlineLevel="2" x14ac:dyDescent="0.3">
      <c r="A121" s="18" t="s">
        <v>19</v>
      </c>
      <c r="B121" s="12">
        <f t="shared" ref="B121" si="319">B122+B124</f>
        <v>12.22999652248</v>
      </c>
      <c r="C121" s="12">
        <f t="shared" ref="C121" si="320">C122+C124</f>
        <v>12.229996522980001</v>
      </c>
      <c r="D121" s="12">
        <f t="shared" ref="D121" si="321">D122+D124</f>
        <v>12.097744</v>
      </c>
      <c r="E121" s="12">
        <f t="shared" ref="E121" si="322">E122+E124</f>
        <v>12.097744</v>
      </c>
      <c r="F121" s="12">
        <f t="shared" ref="F121" si="323">F122+F124</f>
        <v>12.097744</v>
      </c>
      <c r="G121" s="12">
        <f t="shared" ref="G121" si="324">G122+G124</f>
        <v>12.097744</v>
      </c>
      <c r="H121" s="12">
        <f t="shared" ref="H121" si="325">H122+H124</f>
        <v>12.097744</v>
      </c>
      <c r="I121" s="12">
        <f t="shared" ref="I121" si="326">I122+I124</f>
        <v>12.097744</v>
      </c>
      <c r="J121" s="12">
        <f t="shared" ref="J121" si="327">J122+J124</f>
        <v>12.097744</v>
      </c>
      <c r="K121" s="12">
        <f t="shared" ref="K121" si="328">K122+K124</f>
        <v>12.097744</v>
      </c>
      <c r="L121" s="12">
        <f t="shared" ref="L121" si="329">L122+L124</f>
        <v>12.097744</v>
      </c>
      <c r="M121" s="12">
        <f t="shared" ref="M121" si="330">M122+M124</f>
        <v>12.097744</v>
      </c>
    </row>
    <row r="122" spans="1:35" outlineLevel="3" collapsed="1" x14ac:dyDescent="0.3">
      <c r="A122" s="19" t="s">
        <v>17</v>
      </c>
      <c r="B122" s="6">
        <f t="shared" ref="B122" si="331">SUM(B123:B123)</f>
        <v>0.13225252248</v>
      </c>
      <c r="C122" s="6">
        <f t="shared" ref="C122" si="332">SUM(C123:C123)</f>
        <v>0.13225252298000001</v>
      </c>
      <c r="D122" s="6">
        <f t="shared" ref="D122" si="333">SUM(D123:D123)</f>
        <v>0</v>
      </c>
      <c r="E122" s="6">
        <f t="shared" ref="E122" si="334">SUM(E123:E123)</f>
        <v>0</v>
      </c>
      <c r="F122" s="6">
        <f t="shared" ref="F122" si="335">SUM(F123:F123)</f>
        <v>0</v>
      </c>
      <c r="G122" s="6">
        <f t="shared" ref="G122" si="336">SUM(G123:G123)</f>
        <v>0</v>
      </c>
      <c r="H122" s="6">
        <f t="shared" ref="H122" si="337">SUM(H123:H123)</f>
        <v>0</v>
      </c>
      <c r="I122" s="6">
        <f t="shared" ref="I122" si="338">SUM(I123:I123)</f>
        <v>0</v>
      </c>
      <c r="J122" s="6">
        <f t="shared" ref="J122" si="339">SUM(J123:J123)</f>
        <v>0</v>
      </c>
      <c r="K122" s="6">
        <f t="shared" ref="K122" si="340">SUM(K123:K123)</f>
        <v>0</v>
      </c>
      <c r="L122" s="6">
        <f t="shared" ref="L122" si="341">SUM(L123:L123)</f>
        <v>0</v>
      </c>
      <c r="M122" s="6">
        <f t="shared" ref="M122" si="342">SUM(M123:M123)</f>
        <v>0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hidden="1" outlineLevel="4" x14ac:dyDescent="0.3">
      <c r="A123" s="7" t="s">
        <v>0</v>
      </c>
      <c r="B123" s="6">
        <v>0.13225252248</v>
      </c>
      <c r="C123" s="6">
        <v>0.13225252298000001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outlineLevel="3" collapsed="1" x14ac:dyDescent="0.3">
      <c r="A124" s="10" t="s">
        <v>18</v>
      </c>
      <c r="B124" s="6">
        <f t="shared" ref="B124" si="343">SUM(B125:B127)</f>
        <v>12.097744</v>
      </c>
      <c r="C124" s="6">
        <f t="shared" ref="C124" si="344">SUM(C125:C127)</f>
        <v>12.097744</v>
      </c>
      <c r="D124" s="6">
        <f t="shared" ref="D124" si="345">SUM(D125:D127)</f>
        <v>12.097744</v>
      </c>
      <c r="E124" s="6">
        <f t="shared" ref="E124" si="346">SUM(E125:E127)</f>
        <v>12.097744</v>
      </c>
      <c r="F124" s="6">
        <f t="shared" ref="F124" si="347">SUM(F125:F127)</f>
        <v>12.097744</v>
      </c>
      <c r="G124" s="6">
        <f t="shared" ref="G124" si="348">SUM(G125:G127)</f>
        <v>12.097744</v>
      </c>
      <c r="H124" s="6">
        <f t="shared" ref="H124" si="349">SUM(H125:H127)</f>
        <v>12.097744</v>
      </c>
      <c r="I124" s="6">
        <f t="shared" ref="I124" si="350">SUM(I125:I127)</f>
        <v>12.097744</v>
      </c>
      <c r="J124" s="6">
        <f t="shared" ref="J124" si="351">SUM(J125:J127)</f>
        <v>12.097744</v>
      </c>
      <c r="K124" s="6">
        <f t="shared" ref="K124" si="352">SUM(K125:K127)</f>
        <v>12.097744</v>
      </c>
      <c r="L124" s="6">
        <f t="shared" ref="L124" si="353">SUM(L125:L127)</f>
        <v>12.097744</v>
      </c>
      <c r="M124" s="6">
        <f t="shared" ref="M124" si="354">SUM(M125:M127)</f>
        <v>12.097744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hidden="1" outlineLevel="4" x14ac:dyDescent="0.3">
      <c r="A125" s="7" t="s">
        <v>1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hidden="1" outlineLevel="4" x14ac:dyDescent="0.3">
      <c r="A126" s="7" t="s">
        <v>0</v>
      </c>
      <c r="B126" s="6">
        <v>12.097744</v>
      </c>
      <c r="C126" s="6">
        <v>12.097744</v>
      </c>
      <c r="D126" s="6">
        <v>12.097744</v>
      </c>
      <c r="E126" s="6">
        <v>12.097744</v>
      </c>
      <c r="F126" s="6">
        <v>12.097744</v>
      </c>
      <c r="G126" s="6">
        <v>12.097744</v>
      </c>
      <c r="H126" s="6">
        <v>12.097744</v>
      </c>
      <c r="I126" s="6">
        <v>12.097744</v>
      </c>
      <c r="J126" s="6">
        <v>12.097744</v>
      </c>
      <c r="K126" s="6">
        <v>12.097744</v>
      </c>
      <c r="L126" s="6">
        <v>12.097744</v>
      </c>
      <c r="M126" s="6">
        <v>12.097744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hidden="1" outlineLevel="4" x14ac:dyDescent="0.3">
      <c r="A127" s="7" t="s">
        <v>2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s="2" customFormat="1" outlineLevel="1" x14ac:dyDescent="0.3">
      <c r="A128" s="17" t="s">
        <v>20</v>
      </c>
      <c r="B128" s="11">
        <f t="shared" ref="B128" si="355">B129+B147</f>
        <v>9.5748913379899996</v>
      </c>
      <c r="C128" s="11">
        <f t="shared" ref="C128" si="356">C129+C147</f>
        <v>8.9152494560500006</v>
      </c>
      <c r="D128" s="11">
        <f t="shared" ref="D128" si="357">D129+D147</f>
        <v>7.3237926522399999</v>
      </c>
      <c r="E128" s="11">
        <f t="shared" ref="E128" si="358">E129+E147</f>
        <v>5.82669824238</v>
      </c>
      <c r="F128" s="11">
        <f t="shared" ref="F128" si="359">F129+F147</f>
        <v>5.1428121259099999</v>
      </c>
      <c r="G128" s="11">
        <f t="shared" ref="G128" si="360">G129+G147</f>
        <v>3.6992258801800002</v>
      </c>
      <c r="H128" s="11">
        <f t="shared" ref="H128" si="361">H129+H147</f>
        <v>3.1900479084900004</v>
      </c>
      <c r="I128" s="11">
        <f t="shared" ref="I128" si="362">I129+I147</f>
        <v>1.4708552743000001</v>
      </c>
      <c r="J128" s="11">
        <f t="shared" ref="J128" si="363">J129+J147</f>
        <v>1.4501514425600002</v>
      </c>
      <c r="K128" s="11">
        <f t="shared" ref="K128" si="364">K129+K147</f>
        <v>1.4490220710099999</v>
      </c>
      <c r="L128" s="11">
        <f t="shared" ref="L128" si="365">L129+L147</f>
        <v>1.4283158673699998</v>
      </c>
      <c r="M128" s="11">
        <f t="shared" ref="M128" si="366">M129+M147</f>
        <v>1.29962244244</v>
      </c>
    </row>
    <row r="129" spans="1:35" s="2" customFormat="1" outlineLevel="2" x14ac:dyDescent="0.3">
      <c r="A129" s="18" t="s">
        <v>15</v>
      </c>
      <c r="B129" s="12">
        <f t="shared" ref="B129" si="367">B130+B135+B138+B143</f>
        <v>2.6964093939900002</v>
      </c>
      <c r="C129" s="12">
        <f t="shared" ref="C129" si="368">C130+C135+C138+C143</f>
        <v>2.6891053447900002</v>
      </c>
      <c r="D129" s="12">
        <f t="shared" ref="D129" si="369">D130+D135+D138+D143</f>
        <v>2.2429851426999998</v>
      </c>
      <c r="E129" s="12">
        <f t="shared" ref="E129" si="370">E130+E135+E138+E143</f>
        <v>1.9306768006999999</v>
      </c>
      <c r="F129" s="12">
        <f t="shared" ref="F129" si="371">F130+F135+F138+F143</f>
        <v>1.8268138887800001</v>
      </c>
      <c r="G129" s="12">
        <f t="shared" ref="G129" si="372">G130+G135+G138+G143</f>
        <v>1.7728206609400001</v>
      </c>
      <c r="H129" s="12">
        <f t="shared" ref="H129" si="373">H130+H135+H138+H143</f>
        <v>1.7596426894900001</v>
      </c>
      <c r="I129" s="12">
        <f t="shared" ref="I129" si="374">I130+I135+I138+I143</f>
        <v>4.0450049719999999E-2</v>
      </c>
      <c r="J129" s="12">
        <f t="shared" ref="J129" si="375">J130+J135+J138+J143</f>
        <v>3.8019908140000003E-2</v>
      </c>
      <c r="K129" s="12">
        <f t="shared" ref="K129" si="376">K130+K135+K138+K143</f>
        <v>3.6890540309999997E-2</v>
      </c>
      <c r="L129" s="12">
        <f t="shared" ref="L129" si="377">L130+L135+L138+L143</f>
        <v>3.5763280709999998E-2</v>
      </c>
      <c r="M129" s="12">
        <f t="shared" ref="M129" si="378">M130+M135+M138+M143</f>
        <v>3.5099858210000001E-2</v>
      </c>
    </row>
    <row r="130" spans="1:35" outlineLevel="3" collapsed="1" x14ac:dyDescent="0.3">
      <c r="A130" s="19" t="s">
        <v>16</v>
      </c>
      <c r="B130" s="6">
        <f t="shared" ref="B130" si="379">SUM(B131:B134)</f>
        <v>3.0845000010000002E-2</v>
      </c>
      <c r="C130" s="6">
        <f t="shared" ref="C130" si="380">SUM(C131:C134)</f>
        <v>3.0845000010000002E-2</v>
      </c>
      <c r="D130" s="6">
        <f t="shared" ref="D130" si="381">SUM(D131:D134)</f>
        <v>3.0845000010000002E-2</v>
      </c>
      <c r="E130" s="6">
        <f t="shared" ref="E130" si="382">SUM(E131:E134)</f>
        <v>3.0845000010000002E-2</v>
      </c>
      <c r="F130" s="6">
        <f t="shared" ref="F130" si="383">SUM(F131:F134)</f>
        <v>3.0845000010000002E-2</v>
      </c>
      <c r="G130" s="6">
        <f t="shared" ref="G130" si="384">SUM(G131:G134)</f>
        <v>3.0845000010000002E-2</v>
      </c>
      <c r="H130" s="6">
        <f t="shared" ref="H130" si="385">SUM(H131:H134)</f>
        <v>3.0845000010000002E-2</v>
      </c>
      <c r="I130" s="6">
        <f t="shared" ref="I130" si="386">SUM(I131:I134)</f>
        <v>3.053500001E-2</v>
      </c>
      <c r="J130" s="6">
        <f t="shared" ref="J130" si="387">SUM(J131:J134)</f>
        <v>3.053500001E-2</v>
      </c>
      <c r="K130" s="6">
        <f t="shared" ref="K130" si="388">SUM(K131:K134)</f>
        <v>3.053500001E-2</v>
      </c>
      <c r="L130" s="6">
        <f t="shared" ref="L130" si="389">SUM(L131:L134)</f>
        <v>3.053500001E-2</v>
      </c>
      <c r="M130" s="6">
        <f t="shared" ref="M130" si="390">SUM(M131:M134)</f>
        <v>3.053500001E-2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hidden="1" outlineLevel="4" x14ac:dyDescent="0.3">
      <c r="A131" s="7" t="s">
        <v>1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hidden="1" outlineLevel="4" x14ac:dyDescent="0.3">
      <c r="A132" s="7" t="s">
        <v>3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hidden="1" outlineLevel="4" x14ac:dyDescent="0.3">
      <c r="A133" s="7" t="s">
        <v>0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hidden="1" outlineLevel="4" x14ac:dyDescent="0.3">
      <c r="A134" s="7" t="s">
        <v>2</v>
      </c>
      <c r="B134" s="6">
        <v>3.0845000010000002E-2</v>
      </c>
      <c r="C134" s="6">
        <v>3.0845000010000002E-2</v>
      </c>
      <c r="D134" s="6">
        <v>3.0845000010000002E-2</v>
      </c>
      <c r="E134" s="6">
        <v>3.0845000010000002E-2</v>
      </c>
      <c r="F134" s="6">
        <v>3.0845000010000002E-2</v>
      </c>
      <c r="G134" s="6">
        <v>3.0845000010000002E-2</v>
      </c>
      <c r="H134" s="6">
        <v>3.0845000010000002E-2</v>
      </c>
      <c r="I134" s="6">
        <v>3.053500001E-2</v>
      </c>
      <c r="J134" s="6">
        <v>3.053500001E-2</v>
      </c>
      <c r="K134" s="6">
        <v>3.053500001E-2</v>
      </c>
      <c r="L134" s="6">
        <v>3.053500001E-2</v>
      </c>
      <c r="M134" s="6">
        <v>3.053500001E-2</v>
      </c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outlineLevel="3" collapsed="1" x14ac:dyDescent="0.3">
      <c r="A135" s="19" t="s">
        <v>21</v>
      </c>
      <c r="B135" s="6">
        <f t="shared" ref="B135" si="391">SUM(B136:B137)</f>
        <v>2.931309856E-2</v>
      </c>
      <c r="C135" s="6">
        <f t="shared" ref="C135" si="392">SUM(C136:C137)</f>
        <v>2.9313097820000002E-2</v>
      </c>
      <c r="D135" s="6">
        <f t="shared" ref="D135" si="393">SUM(D136:D137)</f>
        <v>2.9313098190000001E-2</v>
      </c>
      <c r="E135" s="6">
        <f t="shared" ref="E135" si="394">SUM(E136:E137)</f>
        <v>1.465654928E-2</v>
      </c>
      <c r="F135" s="6">
        <f t="shared" ref="F135" si="395">SUM(F136:F137)</f>
        <v>0</v>
      </c>
      <c r="G135" s="6">
        <f t="shared" ref="G135" si="396">SUM(G136:G137)</f>
        <v>0</v>
      </c>
      <c r="H135" s="6">
        <f t="shared" ref="H135" si="397">SUM(H136:H137)</f>
        <v>0</v>
      </c>
      <c r="I135" s="6">
        <f t="shared" ref="I135" si="398">SUM(I136:I137)</f>
        <v>0</v>
      </c>
      <c r="J135" s="6">
        <f t="shared" ref="J135" si="399">SUM(J136:J137)</f>
        <v>0</v>
      </c>
      <c r="K135" s="6">
        <f t="shared" ref="K135" si="400">SUM(K136:K137)</f>
        <v>0</v>
      </c>
      <c r="L135" s="6">
        <f t="shared" ref="L135" si="401">SUM(L136:L137)</f>
        <v>0</v>
      </c>
      <c r="M135" s="6">
        <f t="shared" ref="M135" si="402">SUM(M136:M137)</f>
        <v>0</v>
      </c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hidden="1" outlineLevel="4" x14ac:dyDescent="0.3">
      <c r="A136" s="20" t="s">
        <v>1</v>
      </c>
      <c r="B136" s="6">
        <v>2.931309856E-2</v>
      </c>
      <c r="C136" s="6">
        <v>2.9313097820000002E-2</v>
      </c>
      <c r="D136" s="6">
        <v>2.9313098190000001E-2</v>
      </c>
      <c r="E136" s="6">
        <v>1.465654928E-2</v>
      </c>
      <c r="F136" s="6"/>
      <c r="G136" s="6"/>
      <c r="H136" s="6"/>
      <c r="I136" s="6"/>
      <c r="J136" s="6"/>
      <c r="K136" s="6"/>
      <c r="L136" s="6"/>
      <c r="M136" s="6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hidden="1" outlineLevel="4" x14ac:dyDescent="0.3">
      <c r="A137" s="20" t="s">
        <v>2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outlineLevel="3" collapsed="1" x14ac:dyDescent="0.3">
      <c r="A138" s="19" t="s">
        <v>22</v>
      </c>
      <c r="B138" s="6">
        <f t="shared" ref="B138" si="403">SUM(B139:B142)</f>
        <v>1.884376745E-2</v>
      </c>
      <c r="C138" s="6">
        <f t="shared" ref="C138" si="404">SUM(C139:C142)</f>
        <v>1.2771070610000001E-2</v>
      </c>
      <c r="D138" s="6">
        <f t="shared" ref="D138" si="405">SUM(D139:D142)</f>
        <v>1.051005225E-2</v>
      </c>
      <c r="E138" s="6">
        <f t="shared" ref="E138" si="406">SUM(E139:E142)</f>
        <v>9.8440276100000002E-3</v>
      </c>
      <c r="F138" s="6">
        <f t="shared" ref="F138" si="407">SUM(F139:F142)</f>
        <v>9.1841319799999994E-3</v>
      </c>
      <c r="G138" s="6">
        <f t="shared" ref="G138" si="408">SUM(G139:G142)</f>
        <v>8.5242352899999995E-3</v>
      </c>
      <c r="H138" s="6">
        <f t="shared" ref="H138" si="409">SUM(H139:H142)</f>
        <v>7.8691659299999998E-3</v>
      </c>
      <c r="I138" s="6">
        <f t="shared" ref="I138" si="410">SUM(I139:I142)</f>
        <v>7.2044434299999996E-3</v>
      </c>
      <c r="J138" s="6">
        <f t="shared" ref="J138" si="411">SUM(J139:J142)</f>
        <v>6.5445464499999991E-3</v>
      </c>
      <c r="K138" s="6">
        <f t="shared" ref="K138" si="412">SUM(K139:K142)</f>
        <v>5.8846511600000005E-3</v>
      </c>
      <c r="L138" s="6">
        <f t="shared" ref="L138" si="413">SUM(L139:L142)</f>
        <v>5.2282806999999999E-3</v>
      </c>
      <c r="M138" s="6">
        <f t="shared" ref="M138" si="414">SUM(M139:M142)</f>
        <v>4.5648581999999998E-3</v>
      </c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hidden="1" outlineLevel="4" x14ac:dyDescent="0.3">
      <c r="A139" s="7" t="s">
        <v>4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hidden="1" outlineLevel="4" x14ac:dyDescent="0.3">
      <c r="A140" s="7" t="s">
        <v>1</v>
      </c>
      <c r="B140" s="6">
        <v>9.5801055900000005E-3</v>
      </c>
      <c r="C140" s="6">
        <v>9.0257775900000007E-3</v>
      </c>
      <c r="D140" s="6">
        <v>8.4719365600000006E-3</v>
      </c>
      <c r="E140" s="6">
        <v>7.9171208900000005E-3</v>
      </c>
      <c r="F140" s="6">
        <v>7.3627928999999998E-3</v>
      </c>
      <c r="G140" s="6">
        <v>6.8084641499999996E-3</v>
      </c>
      <c r="H140" s="6">
        <v>6.2544787900000003E-3</v>
      </c>
      <c r="I140" s="6">
        <v>5.6998081799999999E-3</v>
      </c>
      <c r="J140" s="6">
        <v>5.1454794399999997E-3</v>
      </c>
      <c r="K140" s="6">
        <v>4.5911518200000001E-3</v>
      </c>
      <c r="L140" s="6">
        <v>4.0370221299999998E-3</v>
      </c>
      <c r="M140" s="6">
        <v>3.4824947400000001E-3</v>
      </c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hidden="1" outlineLevel="4" x14ac:dyDescent="0.3">
      <c r="A141" s="7" t="s">
        <v>3</v>
      </c>
      <c r="B141" s="6">
        <v>9.2636618599999995E-3</v>
      </c>
      <c r="C141" s="6">
        <v>3.7452930200000002E-3</v>
      </c>
      <c r="D141" s="6">
        <v>2.0381156899999999E-3</v>
      </c>
      <c r="E141" s="6">
        <v>1.9269067200000001E-3</v>
      </c>
      <c r="F141" s="6">
        <v>1.8213390800000001E-3</v>
      </c>
      <c r="G141" s="6">
        <v>1.7157711399999999E-3</v>
      </c>
      <c r="H141" s="6">
        <v>1.6146871399999999E-3</v>
      </c>
      <c r="I141" s="6">
        <v>1.5046352499999999E-3</v>
      </c>
      <c r="J141" s="6">
        <v>1.3990670099999999E-3</v>
      </c>
      <c r="K141" s="6">
        <v>1.29349934E-3</v>
      </c>
      <c r="L141" s="6">
        <v>1.1912585700000001E-3</v>
      </c>
      <c r="M141" s="6">
        <v>1.0823634599999999E-3</v>
      </c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hidden="1" outlineLevel="4" x14ac:dyDescent="0.3">
      <c r="A142" s="7" t="s">
        <v>2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outlineLevel="3" collapsed="1" x14ac:dyDescent="0.3">
      <c r="A143" s="10" t="s">
        <v>23</v>
      </c>
      <c r="B143" s="6">
        <f t="shared" ref="B143" si="415">SUM(B144:B146)</f>
        <v>2.6174075279700002</v>
      </c>
      <c r="C143" s="6">
        <f t="shared" ref="C143" si="416">SUM(C144:C146)</f>
        <v>2.6161761763500002</v>
      </c>
      <c r="D143" s="6">
        <f t="shared" ref="D143" si="417">SUM(D144:D146)</f>
        <v>2.1723169922499999</v>
      </c>
      <c r="E143" s="6">
        <f t="shared" ref="E143" si="418">SUM(E144:E146)</f>
        <v>1.8753312237999999</v>
      </c>
      <c r="F143" s="6">
        <f t="shared" ref="F143" si="419">SUM(F144:F146)</f>
        <v>1.7867847567900002</v>
      </c>
      <c r="G143" s="6">
        <f t="shared" ref="G143" si="420">SUM(G144:G146)</f>
        <v>1.7334514256400002</v>
      </c>
      <c r="H143" s="6">
        <f t="shared" ref="H143" si="421">SUM(H144:H146)</f>
        <v>1.72092852355</v>
      </c>
      <c r="I143" s="6">
        <f t="shared" ref="I143" si="422">SUM(I144:I146)</f>
        <v>2.7106062800000001E-3</v>
      </c>
      <c r="J143" s="6">
        <f t="shared" ref="J143" si="423">SUM(J144:J146)</f>
        <v>9.4036168000000001E-4</v>
      </c>
      <c r="K143" s="6">
        <f t="shared" ref="K143" si="424">SUM(K144:K146)</f>
        <v>4.7088913999999998E-4</v>
      </c>
      <c r="L143" s="6">
        <f t="shared" ref="L143" si="425">SUM(L144:L146)</f>
        <v>0</v>
      </c>
      <c r="M143" s="6">
        <f t="shared" ref="M143" si="426">SUM(M144:M146)</f>
        <v>0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hidden="1" outlineLevel="4" x14ac:dyDescent="0.3">
      <c r="A144" s="7" t="s">
        <v>1</v>
      </c>
      <c r="B144" s="6">
        <v>0.56410948460999999</v>
      </c>
      <c r="C144" s="6">
        <v>0.63266282204000002</v>
      </c>
      <c r="D144" s="6">
        <v>0.25426854655999998</v>
      </c>
      <c r="E144" s="6">
        <v>3.2647774980000002E-2</v>
      </c>
      <c r="F144" s="6">
        <v>1.009213904E-2</v>
      </c>
      <c r="G144" s="6">
        <v>6.2089247799999997E-3</v>
      </c>
      <c r="H144" s="6">
        <v>4.9191713800000002E-3</v>
      </c>
      <c r="I144" s="6">
        <v>2.7106062800000001E-3</v>
      </c>
      <c r="J144" s="6">
        <v>9.4036168000000001E-4</v>
      </c>
      <c r="K144" s="6">
        <v>4.7088913999999998E-4</v>
      </c>
      <c r="L144" s="6"/>
      <c r="M144" s="6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hidden="1" outlineLevel="4" x14ac:dyDescent="0.3">
      <c r="A145" s="7" t="s">
        <v>2</v>
      </c>
      <c r="B145" s="6">
        <v>0.3402380425</v>
      </c>
      <c r="C145" s="6">
        <v>0.27045335344999999</v>
      </c>
      <c r="D145" s="6">
        <v>0.20203909351999999</v>
      </c>
      <c r="E145" s="6">
        <v>0.13257279927999999</v>
      </c>
      <c r="F145" s="6">
        <v>6.3632616889999993E-2</v>
      </c>
      <c r="G145" s="6">
        <v>1.4182500000000001E-2</v>
      </c>
      <c r="H145" s="6"/>
      <c r="I145" s="6"/>
      <c r="J145" s="6"/>
      <c r="K145" s="6"/>
      <c r="L145" s="6"/>
      <c r="M145" s="6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 hidden="1" outlineLevel="4" x14ac:dyDescent="0.3">
      <c r="A146" s="7" t="s">
        <v>5</v>
      </c>
      <c r="B146" s="6">
        <v>1.7130600008600001</v>
      </c>
      <c r="C146" s="6">
        <v>1.7130600008600001</v>
      </c>
      <c r="D146" s="6">
        <v>1.7160093521699999</v>
      </c>
      <c r="E146" s="6">
        <v>1.71011064954</v>
      </c>
      <c r="F146" s="6">
        <v>1.7130600008600001</v>
      </c>
      <c r="G146" s="6">
        <v>1.7130600008600001</v>
      </c>
      <c r="H146" s="6">
        <v>1.7160093521699999</v>
      </c>
      <c r="I146" s="6"/>
      <c r="J146" s="6"/>
      <c r="K146" s="6"/>
      <c r="L146" s="6"/>
      <c r="M146" s="6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 s="2" customFormat="1" outlineLevel="2" x14ac:dyDescent="0.3">
      <c r="A147" s="18" t="s">
        <v>19</v>
      </c>
      <c r="B147" s="12">
        <f t="shared" ref="B147" si="427">B148+B151+B156</f>
        <v>6.8784819439999998</v>
      </c>
      <c r="C147" s="12">
        <f t="shared" ref="C147" si="428">C148+C151+C156</f>
        <v>6.22614411126</v>
      </c>
      <c r="D147" s="12">
        <f t="shared" ref="D147" si="429">D148+D151+D156</f>
        <v>5.0808075095399996</v>
      </c>
      <c r="E147" s="12">
        <f t="shared" ref="E147" si="430">E148+E151+E156</f>
        <v>3.8960214416800003</v>
      </c>
      <c r="F147" s="12">
        <f t="shared" ref="F147" si="431">F148+F151+F156</f>
        <v>3.3159982371299996</v>
      </c>
      <c r="G147" s="12">
        <f t="shared" ref="G147" si="432">G148+G151+G156</f>
        <v>1.9264052192400001</v>
      </c>
      <c r="H147" s="12">
        <f t="shared" ref="H147" si="433">H148+H151+H156</f>
        <v>1.4304052190000001</v>
      </c>
      <c r="I147" s="12">
        <f t="shared" ref="I147" si="434">I148+I151+I156</f>
        <v>1.4304052245800001</v>
      </c>
      <c r="J147" s="12">
        <f t="shared" ref="J147" si="435">J148+J151+J156</f>
        <v>1.4121315344200001</v>
      </c>
      <c r="K147" s="12">
        <f t="shared" ref="K147" si="436">K148+K151+K156</f>
        <v>1.4121315307</v>
      </c>
      <c r="L147" s="12">
        <f t="shared" ref="L147" si="437">L148+L151+L156</f>
        <v>1.3925525866599999</v>
      </c>
      <c r="M147" s="12">
        <f t="shared" ref="M147" si="438">M148+M151+M156</f>
        <v>1.2645225842300001</v>
      </c>
    </row>
    <row r="148" spans="1:35" outlineLevel="3" x14ac:dyDescent="0.3">
      <c r="A148" s="19" t="s">
        <v>21</v>
      </c>
      <c r="B148" s="6">
        <f t="shared" ref="B148" si="439">SUM(B149:B150)</f>
        <v>0</v>
      </c>
      <c r="C148" s="6">
        <f t="shared" ref="C148" si="440">SUM(C149:C150)</f>
        <v>0</v>
      </c>
      <c r="D148" s="6">
        <f t="shared" ref="D148" si="441">SUM(D149:D150)</f>
        <v>0</v>
      </c>
      <c r="E148" s="6">
        <f t="shared" ref="E148" si="442">SUM(E149:E150)</f>
        <v>0</v>
      </c>
      <c r="F148" s="6">
        <f t="shared" ref="F148" si="443">SUM(F149:F150)</f>
        <v>0</v>
      </c>
      <c r="G148" s="6">
        <f t="shared" ref="G148" si="444">SUM(G149:G150)</f>
        <v>0</v>
      </c>
      <c r="H148" s="6">
        <f t="shared" ref="H148" si="445">SUM(H149:H150)</f>
        <v>0</v>
      </c>
      <c r="I148" s="6">
        <f t="shared" ref="I148" si="446">SUM(I149:I150)</f>
        <v>0</v>
      </c>
      <c r="J148" s="6">
        <f t="shared" ref="J148" si="447">SUM(J149:J150)</f>
        <v>0</v>
      </c>
      <c r="K148" s="6">
        <f t="shared" ref="K148" si="448">SUM(K149:K150)</f>
        <v>0</v>
      </c>
      <c r="L148" s="6">
        <f t="shared" ref="L148" si="449">SUM(L149:L150)</f>
        <v>0</v>
      </c>
      <c r="M148" s="6">
        <f t="shared" ref="M148" si="450">SUM(M149:M150)</f>
        <v>0</v>
      </c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outlineLevel="4" x14ac:dyDescent="0.3">
      <c r="A149" s="7" t="s">
        <v>1</v>
      </c>
      <c r="B149" s="6">
        <v>0</v>
      </c>
      <c r="C149" s="6">
        <v>0</v>
      </c>
      <c r="D149" s="6">
        <v>0</v>
      </c>
      <c r="E149" s="6">
        <v>0</v>
      </c>
      <c r="F149" s="6"/>
      <c r="G149" s="6"/>
      <c r="H149" s="6"/>
      <c r="I149" s="6"/>
      <c r="J149" s="6"/>
      <c r="K149" s="6"/>
      <c r="L149" s="6"/>
      <c r="M149" s="6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outlineLevel="4" x14ac:dyDescent="0.3">
      <c r="A150" s="7" t="s">
        <v>2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outlineLevel="3" collapsed="1" x14ac:dyDescent="0.3">
      <c r="A151" s="19" t="s">
        <v>22</v>
      </c>
      <c r="B151" s="6">
        <f t="shared" ref="B151" si="451">SUM(B152:B155)</f>
        <v>2.27502953723</v>
      </c>
      <c r="C151" s="6">
        <f t="shared" ref="C151" si="452">SUM(C152:C155)</f>
        <v>2.0338292011100001</v>
      </c>
      <c r="D151" s="6">
        <f t="shared" ref="D151" si="453">SUM(D152:D155)</f>
        <v>1.1364925862600002</v>
      </c>
      <c r="E151" s="6">
        <f t="shared" ref="E151" si="454">SUM(E152:E155)</f>
        <v>1.13649258664</v>
      </c>
      <c r="F151" s="6">
        <f t="shared" ref="F151" si="455">SUM(F152:F155)</f>
        <v>1.13649258702</v>
      </c>
      <c r="G151" s="6">
        <f t="shared" ref="G151" si="456">SUM(G152:G155)</f>
        <v>1.13649258702</v>
      </c>
      <c r="H151" s="6">
        <f t="shared" ref="H151" si="457">SUM(H152:H155)</f>
        <v>1.13649258702</v>
      </c>
      <c r="I151" s="6">
        <f t="shared" ref="I151" si="458">SUM(I152:I155)</f>
        <v>1.13649258702</v>
      </c>
      <c r="J151" s="6">
        <f t="shared" ref="J151" si="459">SUM(J152:J155)</f>
        <v>1.13649258702</v>
      </c>
      <c r="K151" s="6">
        <f t="shared" ref="K151" si="460">SUM(K152:K155)</f>
        <v>1.13649258702</v>
      </c>
      <c r="L151" s="6">
        <f t="shared" ref="L151" si="461">SUM(L152:L155)</f>
        <v>1.13649258702</v>
      </c>
      <c r="M151" s="6">
        <f t="shared" ref="M151" si="462">SUM(M152:M155)</f>
        <v>1.13649258702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hidden="1" outlineLevel="4" x14ac:dyDescent="0.3">
      <c r="A152" s="7" t="s">
        <v>4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hidden="1" outlineLevel="4" x14ac:dyDescent="0.3">
      <c r="A153" s="7" t="s">
        <v>1</v>
      </c>
      <c r="B153" s="6">
        <v>8.0813129740000003E-2</v>
      </c>
      <c r="C153" s="6">
        <v>8.0813129740000003E-2</v>
      </c>
      <c r="D153" s="6">
        <v>8.0813129740000003E-2</v>
      </c>
      <c r="E153" s="6">
        <v>8.0813130120000007E-2</v>
      </c>
      <c r="F153" s="6">
        <v>8.0813130499999997E-2</v>
      </c>
      <c r="G153" s="6">
        <v>8.0813130499999997E-2</v>
      </c>
      <c r="H153" s="6">
        <v>8.0813130499999997E-2</v>
      </c>
      <c r="I153" s="6">
        <v>8.0813130499999997E-2</v>
      </c>
      <c r="J153" s="6">
        <v>8.0813130499999997E-2</v>
      </c>
      <c r="K153" s="6">
        <v>8.0813130499999997E-2</v>
      </c>
      <c r="L153" s="6">
        <v>8.0813130499999997E-2</v>
      </c>
      <c r="M153" s="6">
        <v>8.0813130499999997E-2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hidden="1" outlineLevel="4" x14ac:dyDescent="0.3">
      <c r="A154" s="7" t="s">
        <v>3</v>
      </c>
      <c r="B154" s="6">
        <v>2.1942164074899999</v>
      </c>
      <c r="C154" s="6">
        <v>1.95301607137</v>
      </c>
      <c r="D154" s="6">
        <v>1.0556794565200001</v>
      </c>
      <c r="E154" s="6">
        <v>1.0556794565200001</v>
      </c>
      <c r="F154" s="6">
        <v>1.0556794565200001</v>
      </c>
      <c r="G154" s="6">
        <v>1.0556794565200001</v>
      </c>
      <c r="H154" s="6">
        <v>1.0556794565200001</v>
      </c>
      <c r="I154" s="6">
        <v>1.0556794565200001</v>
      </c>
      <c r="J154" s="6">
        <v>1.0556794565200001</v>
      </c>
      <c r="K154" s="6">
        <v>1.0556794565200001</v>
      </c>
      <c r="L154" s="6">
        <v>1.0556794565200001</v>
      </c>
      <c r="M154" s="6">
        <v>1.0556794565200001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 hidden="1" outlineLevel="4" x14ac:dyDescent="0.3">
      <c r="A155" s="7" t="s">
        <v>2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outlineLevel="3" x14ac:dyDescent="0.3">
      <c r="A156" s="10" t="s">
        <v>23</v>
      </c>
      <c r="B156" s="6">
        <f t="shared" ref="B156" si="463">SUM(B157:B159)</f>
        <v>4.6034524067699998</v>
      </c>
      <c r="C156" s="6">
        <f t="shared" ref="C156" si="464">SUM(C157:C159)</f>
        <v>4.1923149101499995</v>
      </c>
      <c r="D156" s="6">
        <f t="shared" ref="D156" si="465">SUM(D157:D159)</f>
        <v>3.9443149232799999</v>
      </c>
      <c r="E156" s="6">
        <f t="shared" ref="E156" si="466">SUM(E157:E159)</f>
        <v>2.7595288550400001</v>
      </c>
      <c r="F156" s="6">
        <f t="shared" ref="F156" si="467">SUM(F157:F159)</f>
        <v>2.1795056501099999</v>
      </c>
      <c r="G156" s="6">
        <f t="shared" ref="G156" si="468">SUM(G157:G159)</f>
        <v>0.78991263222000008</v>
      </c>
      <c r="H156" s="6">
        <f t="shared" ref="H156" si="469">SUM(H157:H159)</f>
        <v>0.29391263198000001</v>
      </c>
      <c r="I156" s="6">
        <f t="shared" ref="I156" si="470">SUM(I157:I159)</f>
        <v>0.29391263756000002</v>
      </c>
      <c r="J156" s="6">
        <f t="shared" ref="J156" si="471">SUM(J157:J159)</f>
        <v>0.2756389474</v>
      </c>
      <c r="K156" s="6">
        <f t="shared" ref="K156" si="472">SUM(K157:K159)</f>
        <v>0.27563894368000003</v>
      </c>
      <c r="L156" s="6">
        <f t="shared" ref="L156" si="473">SUM(L157:L159)</f>
        <v>0.25605999963999998</v>
      </c>
      <c r="M156" s="6">
        <f t="shared" ref="M156" si="474">SUM(M157:M159)</f>
        <v>0.12802999721</v>
      </c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 outlineLevel="4" x14ac:dyDescent="0.3">
      <c r="A157" s="7" t="s">
        <v>1</v>
      </c>
      <c r="B157" s="6">
        <v>2.49435564803</v>
      </c>
      <c r="C157" s="6">
        <v>2.23333565149</v>
      </c>
      <c r="D157" s="6">
        <v>1.98533566462</v>
      </c>
      <c r="E157" s="6">
        <v>0.80054959638000001</v>
      </c>
      <c r="F157" s="6">
        <v>0.40476863202000002</v>
      </c>
      <c r="G157" s="6">
        <v>0.29391263198000001</v>
      </c>
      <c r="H157" s="6">
        <v>0.29391263198000001</v>
      </c>
      <c r="I157" s="6">
        <v>0.29391263756000002</v>
      </c>
      <c r="J157" s="6">
        <v>0.2756389474</v>
      </c>
      <c r="K157" s="6">
        <v>0.27563894368000003</v>
      </c>
      <c r="L157" s="6">
        <v>0.25605999963999998</v>
      </c>
      <c r="M157" s="6">
        <v>0.12802999721</v>
      </c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outlineLevel="4" x14ac:dyDescent="0.3">
      <c r="A158" s="7" t="s">
        <v>2</v>
      </c>
      <c r="B158" s="6">
        <v>2.1090967587399998</v>
      </c>
      <c r="C158" s="6">
        <v>1.9589792586599999</v>
      </c>
      <c r="D158" s="6">
        <v>1.9589792586599999</v>
      </c>
      <c r="E158" s="6">
        <v>1.9589792586599999</v>
      </c>
      <c r="F158" s="6">
        <v>1.77473701809</v>
      </c>
      <c r="G158" s="6">
        <v>0.49600000024000002</v>
      </c>
      <c r="H158" s="6"/>
      <c r="I158" s="6"/>
      <c r="J158" s="6"/>
      <c r="K158" s="6"/>
      <c r="L158" s="6"/>
      <c r="M158" s="6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 outlineLevel="4" x14ac:dyDescent="0.3">
      <c r="A159" s="7" t="s">
        <v>5</v>
      </c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collapsed="1" x14ac:dyDescent="0.3"/>
  </sheetData>
  <mergeCells count="4">
    <mergeCell ref="J2:K2"/>
    <mergeCell ref="A1:K1"/>
    <mergeCell ref="A54:G54"/>
    <mergeCell ref="A55:F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2020-2045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Danylchuk Alla</cp:lastModifiedBy>
  <dcterms:created xsi:type="dcterms:W3CDTF">2020-03-02T09:29:02Z</dcterms:created>
  <dcterms:modified xsi:type="dcterms:W3CDTF">2020-03-04T08:43:07Z</dcterms:modified>
</cp:coreProperties>
</file>