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6275" windowHeight="10545"/>
  </bookViews>
  <sheets>
    <sheet name="Аркуш1 (3)" sheetId="2" r:id="rId1"/>
  </sheets>
  <calcPr calcId="145621"/>
</workbook>
</file>

<file path=xl/calcChain.xml><?xml version="1.0" encoding="utf-8"?>
<calcChain xmlns="http://schemas.openxmlformats.org/spreadsheetml/2006/main">
  <c r="B6" i="2" l="1"/>
  <c r="C6" i="2"/>
  <c r="D6" i="2"/>
  <c r="E6" i="2"/>
  <c r="F6" i="2"/>
  <c r="G6" i="2"/>
  <c r="G5" i="2" s="1"/>
  <c r="H6" i="2"/>
  <c r="I6" i="2"/>
  <c r="J6" i="2"/>
  <c r="K6" i="2"/>
  <c r="K5" i="2" s="1"/>
  <c r="L6" i="2"/>
  <c r="B9" i="2"/>
  <c r="C9" i="2"/>
  <c r="D9" i="2"/>
  <c r="E9" i="2"/>
  <c r="F9" i="2"/>
  <c r="G9" i="2"/>
  <c r="H9" i="2"/>
  <c r="I9" i="2"/>
  <c r="J9" i="2"/>
  <c r="K9" i="2"/>
  <c r="L9" i="2"/>
  <c r="B16" i="2"/>
  <c r="C16" i="2"/>
  <c r="D16" i="2"/>
  <c r="E16" i="2"/>
  <c r="F16" i="2"/>
  <c r="G16" i="2"/>
  <c r="H16" i="2"/>
  <c r="I16" i="2"/>
  <c r="J16" i="2"/>
  <c r="K16" i="2"/>
  <c r="L16" i="2"/>
  <c r="B19" i="2"/>
  <c r="C19" i="2"/>
  <c r="D19" i="2"/>
  <c r="E19" i="2"/>
  <c r="F19" i="2"/>
  <c r="G19" i="2"/>
  <c r="H19" i="2"/>
  <c r="I19" i="2"/>
  <c r="J19" i="2"/>
  <c r="K19" i="2"/>
  <c r="L19" i="2"/>
  <c r="B26" i="2"/>
  <c r="C26" i="2"/>
  <c r="D26" i="2"/>
  <c r="E26" i="2"/>
  <c r="F26" i="2"/>
  <c r="G26" i="2"/>
  <c r="B29" i="2"/>
  <c r="C29" i="2"/>
  <c r="D29" i="2"/>
  <c r="E29" i="2"/>
  <c r="F29" i="2"/>
  <c r="G29" i="2"/>
  <c r="F25" i="2" l="1"/>
  <c r="J15" i="2"/>
  <c r="F15" i="2"/>
  <c r="B25" i="2"/>
  <c r="G25" i="2"/>
  <c r="C5" i="2"/>
  <c r="E25" i="2"/>
  <c r="C25" i="2"/>
  <c r="L15" i="2"/>
  <c r="H15" i="2"/>
  <c r="D15" i="2"/>
  <c r="B15" i="2"/>
  <c r="I5" i="2"/>
  <c r="E5" i="2"/>
  <c r="I15" i="2"/>
  <c r="E15" i="2"/>
  <c r="J5" i="2"/>
  <c r="F5" i="2"/>
  <c r="B5" i="2"/>
  <c r="K15" i="2"/>
  <c r="G15" i="2"/>
  <c r="C15" i="2"/>
  <c r="L5" i="2"/>
  <c r="H5" i="2"/>
  <c r="D5" i="2"/>
  <c r="D25" i="2"/>
</calcChain>
</file>

<file path=xl/sharedStrings.xml><?xml version="1.0" encoding="utf-8"?>
<sst xmlns="http://schemas.openxmlformats.org/spreadsheetml/2006/main" count="23" uniqueCount="7">
  <si>
    <t>Estimated Government Debt Repayment Profile for the years 2018-2045 
(under the existing agreements as of June 19.07.2018 )</t>
  </si>
  <si>
    <t>bn, UAH</t>
  </si>
  <si>
    <t>TOTAL</t>
  </si>
  <si>
    <t>Internal debt</t>
  </si>
  <si>
    <t>Debt-service payments</t>
  </si>
  <si>
    <t>Redemption</t>
  </si>
  <si>
    <t>External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</si>
</sst>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2"/>
    </xf>
    <xf numFmtId="49" fontId="1" fillId="0" borderId="1" xfId="0" applyNumberFormat="1" applyFont="1" applyBorder="1"/>
    <xf numFmtId="4" fontId="1" fillId="0" borderId="1" xfId="0" applyNumberFormat="1" applyFont="1" applyBorder="1"/>
    <xf numFmtId="49" fontId="1" fillId="0" borderId="1" xfId="0" applyNumberFormat="1" applyFont="1" applyBorder="1" applyAlignment="1">
      <alignment horizontal="left" inden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Border="1"/>
    <xf numFmtId="4" fontId="0" fillId="0" borderId="0" xfId="0" applyNumberFormat="1" applyBorder="1"/>
    <xf numFmtId="49" fontId="0" fillId="0" borderId="0" xfId="0" applyNumberFormat="1" applyBorder="1" applyAlignment="1">
      <alignment horizontal="left" indent="2"/>
    </xf>
    <xf numFmtId="49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/>
    </xf>
    <xf numFmtId="4" fontId="2" fillId="0" borderId="2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31"/>
  <sheetViews>
    <sheetView tabSelected="1" workbookViewId="0">
      <selection activeCell="J25" sqref="J25"/>
    </sheetView>
  </sheetViews>
  <sheetFormatPr defaultRowHeight="15" outlineLevelRow="2" x14ac:dyDescent="0.25"/>
  <cols>
    <col min="1" max="1" width="18.5703125" style="1" bestFit="1" customWidth="1"/>
    <col min="2" max="12" width="8.28515625" style="2" bestFit="1" customWidth="1"/>
  </cols>
  <sheetData>
    <row r="1" spans="1:12" ht="48" customHeight="1" x14ac:dyDescent="0.2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3" spans="1:12" x14ac:dyDescent="0.25">
      <c r="K3" s="16" t="s">
        <v>1</v>
      </c>
      <c r="L3" s="16"/>
    </row>
    <row r="4" spans="1:12" s="9" customFormat="1" x14ac:dyDescent="0.25">
      <c r="A4" s="8"/>
      <c r="B4" s="8">
        <v>2018</v>
      </c>
      <c r="C4" s="8">
        <v>2019</v>
      </c>
      <c r="D4" s="8">
        <v>2020</v>
      </c>
      <c r="E4" s="8">
        <v>2021</v>
      </c>
      <c r="F4" s="8">
        <v>2022</v>
      </c>
      <c r="G4" s="8">
        <v>2023</v>
      </c>
      <c r="H4" s="8">
        <v>2024</v>
      </c>
      <c r="I4" s="8">
        <v>2025</v>
      </c>
      <c r="J4" s="8">
        <v>2026</v>
      </c>
      <c r="K4" s="8">
        <v>2027</v>
      </c>
      <c r="L4" s="8">
        <v>2028</v>
      </c>
    </row>
    <row r="5" spans="1:12" x14ac:dyDescent="0.25">
      <c r="A5" s="5" t="s">
        <v>2</v>
      </c>
      <c r="B5" s="6">
        <f t="shared" ref="B5:L5" si="0">B6+B9</f>
        <v>328.24964545238004</v>
      </c>
      <c r="C5" s="6">
        <f t="shared" si="0"/>
        <v>324.66918585820997</v>
      </c>
      <c r="D5" s="6">
        <f t="shared" si="0"/>
        <v>282.72459943538001</v>
      </c>
      <c r="E5" s="6">
        <f t="shared" si="0"/>
        <v>224.92796942306001</v>
      </c>
      <c r="F5" s="6">
        <f t="shared" si="0"/>
        <v>176.70861762225999</v>
      </c>
      <c r="G5" s="6">
        <f t="shared" si="0"/>
        <v>178.24808991770999</v>
      </c>
      <c r="H5" s="6">
        <f t="shared" si="0"/>
        <v>209.04240169229001</v>
      </c>
      <c r="I5" s="6">
        <f t="shared" si="0"/>
        <v>159.92337780322998</v>
      </c>
      <c r="J5" s="6">
        <f t="shared" si="0"/>
        <v>138.63442450159999</v>
      </c>
      <c r="K5" s="6">
        <f t="shared" si="0"/>
        <v>136.45930271568</v>
      </c>
      <c r="L5" s="6">
        <f t="shared" si="0"/>
        <v>98.845083284349997</v>
      </c>
    </row>
    <row r="6" spans="1:12" outlineLevel="1" x14ac:dyDescent="0.25">
      <c r="A6" s="7" t="s">
        <v>3</v>
      </c>
      <c r="B6" s="6">
        <f t="shared" ref="B6:L6" si="1">SUM(B7:B8)</f>
        <v>231.91935648582</v>
      </c>
      <c r="C6" s="6">
        <f t="shared" si="1"/>
        <v>176.90626519782001</v>
      </c>
      <c r="D6" s="6">
        <f t="shared" si="1"/>
        <v>109.31958029476</v>
      </c>
      <c r="E6" s="6">
        <f t="shared" si="1"/>
        <v>70.88032336178</v>
      </c>
      <c r="F6" s="6">
        <f t="shared" si="1"/>
        <v>61.813486921649996</v>
      </c>
      <c r="G6" s="6">
        <f t="shared" si="1"/>
        <v>67.27417809792999</v>
      </c>
      <c r="H6" s="6">
        <f t="shared" si="1"/>
        <v>82.504491250859999</v>
      </c>
      <c r="I6" s="6">
        <f t="shared" si="1"/>
        <v>66.896303382799999</v>
      </c>
      <c r="J6" s="6">
        <f t="shared" si="1"/>
        <v>55.790887651670005</v>
      </c>
      <c r="K6" s="6">
        <f t="shared" si="1"/>
        <v>59.034021365550004</v>
      </c>
      <c r="L6" s="6">
        <f t="shared" si="1"/>
        <v>64.225292957959994</v>
      </c>
    </row>
    <row r="7" spans="1:12" outlineLevel="2" x14ac:dyDescent="0.25">
      <c r="A7" s="4" t="s">
        <v>4</v>
      </c>
      <c r="B7" s="3">
        <v>78.302514263739994</v>
      </c>
      <c r="C7" s="3">
        <v>74.206763438539994</v>
      </c>
      <c r="D7" s="3">
        <v>56.669882911089999</v>
      </c>
      <c r="E7" s="3">
        <v>49.424735839299998</v>
      </c>
      <c r="F7" s="3">
        <v>47.237455007169999</v>
      </c>
      <c r="G7" s="3">
        <v>44.759354575449997</v>
      </c>
      <c r="H7" s="3">
        <v>42.535482609980001</v>
      </c>
      <c r="I7" s="3">
        <v>39.871532860320002</v>
      </c>
      <c r="J7" s="3">
        <v>37.217634129190003</v>
      </c>
      <c r="K7" s="3">
        <v>35.571848843070001</v>
      </c>
      <c r="L7" s="3">
        <v>32.962360435480001</v>
      </c>
    </row>
    <row r="8" spans="1:12" outlineLevel="2" x14ac:dyDescent="0.25">
      <c r="A8" s="4" t="s">
        <v>5</v>
      </c>
      <c r="B8" s="3">
        <v>153.61684222208001</v>
      </c>
      <c r="C8" s="3">
        <v>102.69950175928</v>
      </c>
      <c r="D8" s="3">
        <v>52.649697383670002</v>
      </c>
      <c r="E8" s="3">
        <v>21.455587522479998</v>
      </c>
      <c r="F8" s="3">
        <v>14.57603191448</v>
      </c>
      <c r="G8" s="3">
        <v>22.51482352248</v>
      </c>
      <c r="H8" s="3">
        <v>39.969008640879998</v>
      </c>
      <c r="I8" s="3">
        <v>27.024770522480001</v>
      </c>
      <c r="J8" s="3">
        <v>18.573253522480002</v>
      </c>
      <c r="K8" s="3">
        <v>23.46217252248</v>
      </c>
      <c r="L8" s="3">
        <v>31.26293252248</v>
      </c>
    </row>
    <row r="9" spans="1:12" outlineLevel="1" x14ac:dyDescent="0.25">
      <c r="A9" s="7" t="s">
        <v>6</v>
      </c>
      <c r="B9" s="6">
        <f t="shared" ref="B9:L9" si="2">SUM(B10:B11)</f>
        <v>96.330288966560005</v>
      </c>
      <c r="C9" s="6">
        <f t="shared" si="2"/>
        <v>147.76292066038999</v>
      </c>
      <c r="D9" s="6">
        <f t="shared" si="2"/>
        <v>173.40501914062</v>
      </c>
      <c r="E9" s="6">
        <f t="shared" si="2"/>
        <v>154.04764606128001</v>
      </c>
      <c r="F9" s="6">
        <f t="shared" si="2"/>
        <v>114.89513070061</v>
      </c>
      <c r="G9" s="6">
        <f t="shared" si="2"/>
        <v>110.97391181978</v>
      </c>
      <c r="H9" s="6">
        <f t="shared" si="2"/>
        <v>126.53791044143</v>
      </c>
      <c r="I9" s="6">
        <f t="shared" si="2"/>
        <v>93.027074420429997</v>
      </c>
      <c r="J9" s="6">
        <f t="shared" si="2"/>
        <v>82.843536849930004</v>
      </c>
      <c r="K9" s="6">
        <f t="shared" si="2"/>
        <v>77.425281350130007</v>
      </c>
      <c r="L9" s="6">
        <f t="shared" si="2"/>
        <v>34.619790326390003</v>
      </c>
    </row>
    <row r="10" spans="1:12" outlineLevel="2" x14ac:dyDescent="0.25">
      <c r="A10" s="4" t="s">
        <v>4</v>
      </c>
      <c r="B10" s="3">
        <v>44.17275712707</v>
      </c>
      <c r="C10" s="3">
        <v>47.622222467429999</v>
      </c>
      <c r="D10" s="3">
        <v>45.658662296880003</v>
      </c>
      <c r="E10" s="3">
        <v>41.818347650790002</v>
      </c>
      <c r="F10" s="3">
        <v>33.902281202669997</v>
      </c>
      <c r="G10" s="3">
        <v>29.877917642820002</v>
      </c>
      <c r="H10" s="3">
        <v>25.217507393110001</v>
      </c>
      <c r="I10" s="3">
        <v>20.219818548020001</v>
      </c>
      <c r="J10" s="3">
        <v>16.43591733145</v>
      </c>
      <c r="K10" s="3">
        <v>12.940025524059999</v>
      </c>
      <c r="L10" s="3">
        <v>9.4788157860899993</v>
      </c>
    </row>
    <row r="11" spans="1:12" outlineLevel="2" x14ac:dyDescent="0.25">
      <c r="A11" s="4" t="s">
        <v>5</v>
      </c>
      <c r="B11" s="3">
        <v>52.157531839489998</v>
      </c>
      <c r="C11" s="3">
        <v>100.14069819296</v>
      </c>
      <c r="D11" s="3">
        <v>127.74635684374</v>
      </c>
      <c r="E11" s="3">
        <v>112.22929841049</v>
      </c>
      <c r="F11" s="3">
        <v>80.99284949794</v>
      </c>
      <c r="G11" s="3">
        <v>81.095994176959991</v>
      </c>
      <c r="H11" s="3">
        <v>101.32040304832</v>
      </c>
      <c r="I11" s="3">
        <v>72.807255872409996</v>
      </c>
      <c r="J11" s="3">
        <v>66.407619518480004</v>
      </c>
      <c r="K11" s="3">
        <v>64.485255826070002</v>
      </c>
      <c r="L11" s="3">
        <v>25.1409745403</v>
      </c>
    </row>
    <row r="12" spans="1:12" outlineLevel="2" x14ac:dyDescent="0.25">
      <c r="A12" s="13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4" spans="1:12" s="9" customFormat="1" x14ac:dyDescent="0.25">
      <c r="A14" s="8"/>
      <c r="B14" s="8">
        <v>2029</v>
      </c>
      <c r="C14" s="8">
        <v>2030</v>
      </c>
      <c r="D14" s="8">
        <v>2031</v>
      </c>
      <c r="E14" s="8">
        <v>2032</v>
      </c>
      <c r="F14" s="8">
        <v>2033</v>
      </c>
      <c r="G14" s="8">
        <v>2034</v>
      </c>
      <c r="H14" s="8">
        <v>2035</v>
      </c>
      <c r="I14" s="8">
        <v>2036</v>
      </c>
      <c r="J14" s="8">
        <v>2037</v>
      </c>
      <c r="K14" s="8">
        <v>2038</v>
      </c>
      <c r="L14" s="8">
        <v>2039</v>
      </c>
    </row>
    <row r="15" spans="1:12" x14ac:dyDescent="0.25">
      <c r="A15" s="5" t="s">
        <v>2</v>
      </c>
      <c r="B15" s="6">
        <f t="shared" ref="B15:L15" si="3">B16+B19</f>
        <v>114.50735537681001</v>
      </c>
      <c r="C15" s="6">
        <f t="shared" si="3"/>
        <v>94.337226686980003</v>
      </c>
      <c r="D15" s="6">
        <f t="shared" si="3"/>
        <v>168.23351574981001</v>
      </c>
      <c r="E15" s="6">
        <f t="shared" si="3"/>
        <v>123.88831927715999</v>
      </c>
      <c r="F15" s="6">
        <f t="shared" si="3"/>
        <v>44.813913289550001</v>
      </c>
      <c r="G15" s="6">
        <f t="shared" si="3"/>
        <v>35.985873308530003</v>
      </c>
      <c r="H15" s="6">
        <f t="shared" si="3"/>
        <v>35.115267873100002</v>
      </c>
      <c r="I15" s="6">
        <f t="shared" si="3"/>
        <v>31.980099308909999</v>
      </c>
      <c r="J15" s="6">
        <f t="shared" si="3"/>
        <v>30.668101254749999</v>
      </c>
      <c r="K15" s="6">
        <f t="shared" si="3"/>
        <v>29.157383987119999</v>
      </c>
      <c r="L15" s="6">
        <f t="shared" si="3"/>
        <v>26.601449903719999</v>
      </c>
    </row>
    <row r="16" spans="1:12" outlineLevel="1" x14ac:dyDescent="0.25">
      <c r="A16" s="7" t="s">
        <v>3</v>
      </c>
      <c r="B16" s="6">
        <f t="shared" ref="B16:L16" si="4">SUM(B17:B18)</f>
        <v>55.033273513289998</v>
      </c>
      <c r="C16" s="6">
        <f t="shared" si="4"/>
        <v>65.417056887160001</v>
      </c>
      <c r="D16" s="6">
        <f t="shared" si="4"/>
        <v>83.232491160150005</v>
      </c>
      <c r="E16" s="6">
        <f t="shared" si="4"/>
        <v>65.503436946259995</v>
      </c>
      <c r="F16" s="6">
        <f t="shared" si="4"/>
        <v>35.107535950490004</v>
      </c>
      <c r="G16" s="6">
        <f t="shared" si="4"/>
        <v>28.068205341960002</v>
      </c>
      <c r="H16" s="6">
        <f t="shared" si="4"/>
        <v>27.055665302760001</v>
      </c>
      <c r="I16" s="6">
        <f t="shared" si="4"/>
        <v>26.179518694999999</v>
      </c>
      <c r="J16" s="6">
        <f t="shared" si="4"/>
        <v>25.006037527</v>
      </c>
      <c r="K16" s="6">
        <f t="shared" si="4"/>
        <v>23.832556359000002</v>
      </c>
      <c r="L16" s="6">
        <f t="shared" si="4"/>
        <v>22.659075190999999</v>
      </c>
    </row>
    <row r="17" spans="1:12" outlineLevel="2" x14ac:dyDescent="0.25">
      <c r="A17" s="4" t="s">
        <v>4</v>
      </c>
      <c r="B17" s="3">
        <v>30.520340990809999</v>
      </c>
      <c r="C17" s="3">
        <v>28.367003364679999</v>
      </c>
      <c r="D17" s="3">
        <v>25.041440648559998</v>
      </c>
      <c r="E17" s="3">
        <v>20.47248542378</v>
      </c>
      <c r="F17" s="3">
        <v>17.127419428010001</v>
      </c>
      <c r="G17" s="3">
        <v>15.83820881948</v>
      </c>
      <c r="H17" s="3">
        <v>14.825668779780001</v>
      </c>
      <c r="I17" s="3">
        <v>14.081774695</v>
      </c>
      <c r="J17" s="3">
        <v>12.908293527</v>
      </c>
      <c r="K17" s="3">
        <v>11.734812358999999</v>
      </c>
      <c r="L17" s="3">
        <v>10.561331191000001</v>
      </c>
    </row>
    <row r="18" spans="1:12" outlineLevel="2" x14ac:dyDescent="0.25">
      <c r="A18" s="4" t="s">
        <v>5</v>
      </c>
      <c r="B18" s="3">
        <v>24.51293252248</v>
      </c>
      <c r="C18" s="3">
        <v>37.050053522479999</v>
      </c>
      <c r="D18" s="3">
        <v>58.191050511589999</v>
      </c>
      <c r="E18" s="3">
        <v>45.030951522480002</v>
      </c>
      <c r="F18" s="3">
        <v>17.980116522479999</v>
      </c>
      <c r="G18" s="3">
        <v>12.22999652248</v>
      </c>
      <c r="H18" s="3">
        <v>12.229996522980001</v>
      </c>
      <c r="I18" s="3">
        <v>12.097744</v>
      </c>
      <c r="J18" s="3">
        <v>12.097744</v>
      </c>
      <c r="K18" s="3">
        <v>12.097744</v>
      </c>
      <c r="L18" s="3">
        <v>12.097744</v>
      </c>
    </row>
    <row r="19" spans="1:12" outlineLevel="1" x14ac:dyDescent="0.25">
      <c r="A19" s="7" t="s">
        <v>6</v>
      </c>
      <c r="B19" s="6">
        <f t="shared" ref="B19:L19" si="5">SUM(B20:B21)</f>
        <v>59.474081863520006</v>
      </c>
      <c r="C19" s="6">
        <f t="shared" si="5"/>
        <v>28.920169799820002</v>
      </c>
      <c r="D19" s="6">
        <f t="shared" si="5"/>
        <v>85.001024589660005</v>
      </c>
      <c r="E19" s="6">
        <f t="shared" si="5"/>
        <v>58.384882330899998</v>
      </c>
      <c r="F19" s="6">
        <f t="shared" si="5"/>
        <v>9.7063773390599994</v>
      </c>
      <c r="G19" s="6">
        <f t="shared" si="5"/>
        <v>7.9176679665700007</v>
      </c>
      <c r="H19" s="6">
        <f t="shared" si="5"/>
        <v>8.0596025703400009</v>
      </c>
      <c r="I19" s="6">
        <f t="shared" si="5"/>
        <v>5.8005806139100002</v>
      </c>
      <c r="J19" s="6">
        <f t="shared" si="5"/>
        <v>5.6620637277499997</v>
      </c>
      <c r="K19" s="6">
        <f t="shared" si="5"/>
        <v>5.3248276281199995</v>
      </c>
      <c r="L19" s="6">
        <f t="shared" si="5"/>
        <v>3.9423747127200004</v>
      </c>
    </row>
    <row r="20" spans="1:12" outlineLevel="2" x14ac:dyDescent="0.25">
      <c r="A20" s="4" t="s">
        <v>4</v>
      </c>
      <c r="B20" s="3">
        <v>8.9229780418200004</v>
      </c>
      <c r="C20" s="3">
        <v>8.0330539925300002</v>
      </c>
      <c r="D20" s="3">
        <v>6.8754580011300002</v>
      </c>
      <c r="E20" s="3">
        <v>4.3196600763699999</v>
      </c>
      <c r="F20" s="3">
        <v>1.967079689</v>
      </c>
      <c r="G20" s="3">
        <v>1.8513928984300001</v>
      </c>
      <c r="H20" s="3">
        <v>1.8823612755200001</v>
      </c>
      <c r="I20" s="3">
        <v>1.8792712217300001</v>
      </c>
      <c r="J20" s="3">
        <v>1.7982543392499999</v>
      </c>
      <c r="K20" s="3">
        <v>1.72681718216</v>
      </c>
      <c r="L20" s="3">
        <v>1.6693517039600001</v>
      </c>
    </row>
    <row r="21" spans="1:12" outlineLevel="2" x14ac:dyDescent="0.25">
      <c r="A21" s="4" t="s">
        <v>5</v>
      </c>
      <c r="B21" s="3">
        <v>50.551103821700003</v>
      </c>
      <c r="C21" s="3">
        <v>20.887115807290002</v>
      </c>
      <c r="D21" s="3">
        <v>78.125566588530006</v>
      </c>
      <c r="E21" s="3">
        <v>54.065222254529999</v>
      </c>
      <c r="F21" s="3">
        <v>7.7392976500600001</v>
      </c>
      <c r="G21" s="3">
        <v>6.0662750681400004</v>
      </c>
      <c r="H21" s="3">
        <v>6.17724129482</v>
      </c>
      <c r="I21" s="3">
        <v>3.92130939218</v>
      </c>
      <c r="J21" s="3">
        <v>3.8638093885</v>
      </c>
      <c r="K21" s="3">
        <v>3.59801044596</v>
      </c>
      <c r="L21" s="3">
        <v>2.2730230087600001</v>
      </c>
    </row>
    <row r="24" spans="1:12" s="9" customFormat="1" x14ac:dyDescent="0.25">
      <c r="A24" s="8"/>
      <c r="B24" s="8">
        <v>2040</v>
      </c>
      <c r="C24" s="8">
        <v>2041</v>
      </c>
      <c r="D24" s="8">
        <v>2042</v>
      </c>
      <c r="E24" s="8">
        <v>2043</v>
      </c>
      <c r="F24" s="8">
        <v>2044</v>
      </c>
      <c r="G24" s="8">
        <v>2045</v>
      </c>
      <c r="H24" s="10"/>
      <c r="I24" s="10"/>
      <c r="J24" s="10"/>
      <c r="K24" s="10"/>
      <c r="L24" s="10"/>
    </row>
    <row r="25" spans="1:12" x14ac:dyDescent="0.25">
      <c r="A25" s="5" t="s">
        <v>2</v>
      </c>
      <c r="B25" s="6">
        <f t="shared" ref="B25:G25" si="6">B26+B29</f>
        <v>24.92638323541</v>
      </c>
      <c r="C25" s="6">
        <f t="shared" si="6"/>
        <v>21.975350027910004</v>
      </c>
      <c r="D25" s="6">
        <f t="shared" si="6"/>
        <v>20.67326165191</v>
      </c>
      <c r="E25" s="6">
        <f t="shared" si="6"/>
        <v>19.497623920240002</v>
      </c>
      <c r="F25" s="6">
        <f t="shared" si="6"/>
        <v>18.32202368355</v>
      </c>
      <c r="G25" s="6">
        <f t="shared" si="6"/>
        <v>17.146348456929999</v>
      </c>
      <c r="H25" s="11"/>
      <c r="I25" s="11"/>
      <c r="J25" s="11"/>
      <c r="K25" s="11"/>
      <c r="L25" s="11"/>
    </row>
    <row r="26" spans="1:12" outlineLevel="1" x14ac:dyDescent="0.25">
      <c r="A26" s="7" t="s">
        <v>3</v>
      </c>
      <c r="B26" s="6">
        <f t="shared" ref="B26:G26" si="7">SUM(B27:B28)</f>
        <v>21.485594023000001</v>
      </c>
      <c r="C26" s="6">
        <f t="shared" si="7"/>
        <v>20.312112855000002</v>
      </c>
      <c r="D26" s="6">
        <f t="shared" si="7"/>
        <v>19.138631687</v>
      </c>
      <c r="E26" s="6">
        <f t="shared" si="7"/>
        <v>17.965150519000002</v>
      </c>
      <c r="F26" s="6">
        <f t="shared" si="7"/>
        <v>16.791669350999999</v>
      </c>
      <c r="G26" s="6">
        <f t="shared" si="7"/>
        <v>15.618188183000001</v>
      </c>
      <c r="H26" s="11"/>
      <c r="I26" s="11"/>
      <c r="J26" s="11"/>
      <c r="K26" s="11"/>
      <c r="L26" s="11"/>
    </row>
    <row r="27" spans="1:12" outlineLevel="2" x14ac:dyDescent="0.25">
      <c r="A27" s="4" t="s">
        <v>4</v>
      </c>
      <c r="B27" s="3">
        <v>9.3878500230000004</v>
      </c>
      <c r="C27" s="3">
        <v>8.214368855</v>
      </c>
      <c r="D27" s="3">
        <v>7.0408876869999997</v>
      </c>
      <c r="E27" s="3">
        <v>5.8674065190000002</v>
      </c>
      <c r="F27" s="3">
        <v>4.6939253509999999</v>
      </c>
      <c r="G27" s="3">
        <v>3.5204441829999999</v>
      </c>
      <c r="H27" s="12"/>
      <c r="I27" s="12"/>
      <c r="J27" s="12"/>
      <c r="K27" s="12"/>
      <c r="L27" s="12"/>
    </row>
    <row r="28" spans="1:12" outlineLevel="2" x14ac:dyDescent="0.25">
      <c r="A28" s="4" t="s">
        <v>5</v>
      </c>
      <c r="B28" s="3">
        <v>12.097744</v>
      </c>
      <c r="C28" s="3">
        <v>12.097744</v>
      </c>
      <c r="D28" s="3">
        <v>12.097744</v>
      </c>
      <c r="E28" s="3">
        <v>12.097744</v>
      </c>
      <c r="F28" s="3">
        <v>12.097744</v>
      </c>
      <c r="G28" s="3">
        <v>12.097744</v>
      </c>
      <c r="H28" s="12"/>
      <c r="I28" s="12"/>
      <c r="J28" s="12"/>
      <c r="K28" s="12"/>
      <c r="L28" s="12"/>
    </row>
    <row r="29" spans="1:12" outlineLevel="1" x14ac:dyDescent="0.25">
      <c r="A29" s="7" t="s">
        <v>6</v>
      </c>
      <c r="B29" s="6">
        <f t="shared" ref="B29:G29" si="8">SUM(B30:B31)</f>
        <v>3.4407892124100004</v>
      </c>
      <c r="C29" s="6">
        <f t="shared" si="8"/>
        <v>1.6632371729100002</v>
      </c>
      <c r="D29" s="6">
        <f t="shared" si="8"/>
        <v>1.5346299649100001</v>
      </c>
      <c r="E29" s="6">
        <f t="shared" si="8"/>
        <v>1.5324734012400001</v>
      </c>
      <c r="F29" s="6">
        <f t="shared" si="8"/>
        <v>1.53035433255</v>
      </c>
      <c r="G29" s="6">
        <f t="shared" si="8"/>
        <v>1.52816027393</v>
      </c>
      <c r="H29" s="11"/>
      <c r="I29" s="11"/>
      <c r="J29" s="11"/>
      <c r="K29" s="11"/>
      <c r="L29" s="11"/>
    </row>
    <row r="30" spans="1:12" outlineLevel="2" x14ac:dyDescent="0.25">
      <c r="A30" s="4" t="s">
        <v>4</v>
      </c>
      <c r="B30" s="3">
        <v>1.6477662041300001</v>
      </c>
      <c r="C30" s="3">
        <v>1.480875353E-2</v>
      </c>
      <c r="D30" s="3">
        <v>4.9217198689999998E-2</v>
      </c>
      <c r="E30" s="3">
        <v>4.7060635019999998E-2</v>
      </c>
      <c r="F30" s="3">
        <v>4.4941566330000002E-2</v>
      </c>
      <c r="G30" s="3">
        <v>4.274750771E-2</v>
      </c>
      <c r="H30" s="12"/>
      <c r="I30" s="12"/>
      <c r="J30" s="12"/>
      <c r="K30" s="12"/>
      <c r="L30" s="12"/>
    </row>
    <row r="31" spans="1:12" outlineLevel="2" x14ac:dyDescent="0.25">
      <c r="A31" s="4" t="s">
        <v>5</v>
      </c>
      <c r="B31" s="3">
        <v>1.7930230082800001</v>
      </c>
      <c r="C31" s="3">
        <v>1.6484284193800001</v>
      </c>
      <c r="D31" s="3">
        <v>1.4854127662200001</v>
      </c>
      <c r="E31" s="3">
        <v>1.4854127662200001</v>
      </c>
      <c r="F31" s="3">
        <v>1.4854127662200001</v>
      </c>
      <c r="G31" s="3">
        <v>1.4854127662200001</v>
      </c>
      <c r="H31" s="12"/>
      <c r="I31" s="12"/>
      <c r="J31" s="12"/>
      <c r="K31" s="12"/>
      <c r="L31" s="12"/>
    </row>
  </sheetData>
  <mergeCells count="2">
    <mergeCell ref="A1:L1"/>
    <mergeCell ref="K3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 (3)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dcterms:created xsi:type="dcterms:W3CDTF">2018-07-19T08:00:05Z</dcterms:created>
  <dcterms:modified xsi:type="dcterms:W3CDTF">2018-07-23T06:44:14Z</dcterms:modified>
</cp:coreProperties>
</file>