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2000\12040\12040\Аналітичні довідки\12020\"/>
    </mc:Choice>
  </mc:AlternateContent>
  <bookViews>
    <workbookView xWindow="0" yWindow="0" windowWidth="16230" windowHeight="12330"/>
  </bookViews>
  <sheets>
    <sheet name="Аркуш1" sheetId="1" r:id="rId1"/>
  </sheets>
  <definedNames>
    <definedName name="_xlnm.Print_Area" localSheetId="0">Аркуш1!$A$1:$M$175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9" i="1" l="1"/>
  <c r="L169" i="1"/>
  <c r="K169" i="1"/>
  <c r="J169" i="1"/>
  <c r="I169" i="1"/>
  <c r="H169" i="1"/>
  <c r="G169" i="1"/>
  <c r="F169" i="1"/>
  <c r="E169" i="1"/>
  <c r="D169" i="1"/>
  <c r="C169" i="1"/>
  <c r="B169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M155" i="1"/>
  <c r="M154" i="1" s="1"/>
  <c r="L155" i="1"/>
  <c r="L154" i="1" s="1"/>
  <c r="K155" i="1"/>
  <c r="J155" i="1"/>
  <c r="I155" i="1"/>
  <c r="I154" i="1" s="1"/>
  <c r="H155" i="1"/>
  <c r="H154" i="1" s="1"/>
  <c r="G155" i="1"/>
  <c r="F155" i="1"/>
  <c r="E155" i="1"/>
  <c r="E154" i="1" s="1"/>
  <c r="D155" i="1"/>
  <c r="D154" i="1" s="1"/>
  <c r="C155" i="1"/>
  <c r="B155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M140" i="1"/>
  <c r="L140" i="1"/>
  <c r="K140" i="1"/>
  <c r="K139" i="1" s="1"/>
  <c r="J140" i="1"/>
  <c r="J139" i="1" s="1"/>
  <c r="I140" i="1"/>
  <c r="H140" i="1"/>
  <c r="G140" i="1"/>
  <c r="G139" i="1" s="1"/>
  <c r="F140" i="1"/>
  <c r="F139" i="1" s="1"/>
  <c r="E140" i="1"/>
  <c r="D140" i="1"/>
  <c r="C140" i="1"/>
  <c r="C139" i="1" s="1"/>
  <c r="B140" i="1"/>
  <c r="B139" i="1" s="1"/>
  <c r="M139" i="1"/>
  <c r="M138" i="1" s="1"/>
  <c r="M134" i="1"/>
  <c r="L134" i="1"/>
  <c r="K134" i="1"/>
  <c r="J134" i="1"/>
  <c r="I134" i="1"/>
  <c r="H134" i="1"/>
  <c r="G134" i="1"/>
  <c r="F134" i="1"/>
  <c r="E134" i="1"/>
  <c r="D134" i="1"/>
  <c r="C134" i="1"/>
  <c r="B134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M130" i="1"/>
  <c r="L130" i="1"/>
  <c r="K130" i="1"/>
  <c r="K129" i="1" s="1"/>
  <c r="J130" i="1"/>
  <c r="I130" i="1"/>
  <c r="H130" i="1"/>
  <c r="H129" i="1" s="1"/>
  <c r="G130" i="1"/>
  <c r="F130" i="1"/>
  <c r="E130" i="1"/>
  <c r="D130" i="1"/>
  <c r="C130" i="1"/>
  <c r="C129" i="1" s="1"/>
  <c r="B130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M123" i="1"/>
  <c r="M122" i="1" s="1"/>
  <c r="L123" i="1"/>
  <c r="K123" i="1"/>
  <c r="J123" i="1"/>
  <c r="I123" i="1"/>
  <c r="H123" i="1"/>
  <c r="G123" i="1"/>
  <c r="F123" i="1"/>
  <c r="E123" i="1"/>
  <c r="D123" i="1"/>
  <c r="C123" i="1"/>
  <c r="B123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M97" i="1"/>
  <c r="L97" i="1"/>
  <c r="L96" i="1" s="1"/>
  <c r="K97" i="1"/>
  <c r="K96" i="1" s="1"/>
  <c r="J97" i="1"/>
  <c r="I97" i="1"/>
  <c r="H97" i="1"/>
  <c r="H96" i="1" s="1"/>
  <c r="G97" i="1"/>
  <c r="G96" i="1" s="1"/>
  <c r="F97" i="1"/>
  <c r="E97" i="1"/>
  <c r="D97" i="1"/>
  <c r="D96" i="1" s="1"/>
  <c r="C97" i="1"/>
  <c r="C96" i="1" s="1"/>
  <c r="B97" i="1"/>
  <c r="M90" i="1"/>
  <c r="L90" i="1"/>
  <c r="K90" i="1"/>
  <c r="J90" i="1"/>
  <c r="I90" i="1"/>
  <c r="H90" i="1"/>
  <c r="G90" i="1"/>
  <c r="F90" i="1"/>
  <c r="E90" i="1"/>
  <c r="D90" i="1"/>
  <c r="C90" i="1"/>
  <c r="B90" i="1"/>
  <c r="M86" i="1"/>
  <c r="L86" i="1"/>
  <c r="K86" i="1"/>
  <c r="J86" i="1"/>
  <c r="I86" i="1"/>
  <c r="H86" i="1"/>
  <c r="G86" i="1"/>
  <c r="F86" i="1"/>
  <c r="E86" i="1"/>
  <c r="D86" i="1"/>
  <c r="C86" i="1"/>
  <c r="B86" i="1"/>
  <c r="M82" i="1"/>
  <c r="M81" i="1" s="1"/>
  <c r="L82" i="1"/>
  <c r="K82" i="1"/>
  <c r="K81" i="1" s="1"/>
  <c r="J82" i="1"/>
  <c r="J81" i="1" s="1"/>
  <c r="I82" i="1"/>
  <c r="H82" i="1"/>
  <c r="G82" i="1"/>
  <c r="G81" i="1" s="1"/>
  <c r="F82" i="1"/>
  <c r="F81" i="1" s="1"/>
  <c r="E82" i="1"/>
  <c r="D82" i="1"/>
  <c r="C82" i="1"/>
  <c r="C81" i="1" s="1"/>
  <c r="B82" i="1"/>
  <c r="B81" i="1" s="1"/>
  <c r="M76" i="1"/>
  <c r="L76" i="1"/>
  <c r="K76" i="1"/>
  <c r="J76" i="1"/>
  <c r="I76" i="1"/>
  <c r="H76" i="1"/>
  <c r="G76" i="1"/>
  <c r="F76" i="1"/>
  <c r="E76" i="1"/>
  <c r="D76" i="1"/>
  <c r="C76" i="1"/>
  <c r="B76" i="1"/>
  <c r="M74" i="1"/>
  <c r="L74" i="1"/>
  <c r="K74" i="1"/>
  <c r="J74" i="1"/>
  <c r="I74" i="1"/>
  <c r="H74" i="1"/>
  <c r="G74" i="1"/>
  <c r="F74" i="1"/>
  <c r="E74" i="1"/>
  <c r="D74" i="1"/>
  <c r="C74" i="1"/>
  <c r="B74" i="1"/>
  <c r="M72" i="1"/>
  <c r="L72" i="1"/>
  <c r="K72" i="1"/>
  <c r="K71" i="1" s="1"/>
  <c r="J72" i="1"/>
  <c r="J71" i="1" s="1"/>
  <c r="I72" i="1"/>
  <c r="H72" i="1"/>
  <c r="G72" i="1"/>
  <c r="G71" i="1" s="1"/>
  <c r="F72" i="1"/>
  <c r="F71" i="1" s="1"/>
  <c r="E72" i="1"/>
  <c r="D72" i="1"/>
  <c r="C72" i="1"/>
  <c r="C71" i="1" s="1"/>
  <c r="B72" i="1"/>
  <c r="B71" i="1" s="1"/>
  <c r="M71" i="1"/>
  <c r="M67" i="1"/>
  <c r="L67" i="1"/>
  <c r="K67" i="1"/>
  <c r="J67" i="1"/>
  <c r="I67" i="1"/>
  <c r="H67" i="1"/>
  <c r="G67" i="1"/>
  <c r="F67" i="1"/>
  <c r="E67" i="1"/>
  <c r="D67" i="1"/>
  <c r="C67" i="1"/>
  <c r="B67" i="1"/>
  <c r="M65" i="1"/>
  <c r="M64" i="1" s="1"/>
  <c r="L65" i="1"/>
  <c r="L64" i="1" s="1"/>
  <c r="K65" i="1"/>
  <c r="J65" i="1"/>
  <c r="I65" i="1"/>
  <c r="I64" i="1" s="1"/>
  <c r="H65" i="1"/>
  <c r="H64" i="1" s="1"/>
  <c r="G65" i="1"/>
  <c r="F65" i="1"/>
  <c r="E65" i="1"/>
  <c r="E64" i="1" s="1"/>
  <c r="D65" i="1"/>
  <c r="D64" i="1" s="1"/>
  <c r="C65" i="1"/>
  <c r="B65" i="1"/>
  <c r="B7" i="1"/>
  <c r="C7" i="1"/>
  <c r="D7" i="1"/>
  <c r="E7" i="1"/>
  <c r="F7" i="1"/>
  <c r="G7" i="1"/>
  <c r="H7" i="1"/>
  <c r="I7" i="1"/>
  <c r="J7" i="1"/>
  <c r="K7" i="1"/>
  <c r="B9" i="1"/>
  <c r="C9" i="1"/>
  <c r="D9" i="1"/>
  <c r="E9" i="1"/>
  <c r="F9" i="1"/>
  <c r="G9" i="1"/>
  <c r="H9" i="1"/>
  <c r="I9" i="1"/>
  <c r="J9" i="1"/>
  <c r="K9" i="1"/>
  <c r="B14" i="1"/>
  <c r="C14" i="1"/>
  <c r="D14" i="1"/>
  <c r="E14" i="1"/>
  <c r="F14" i="1"/>
  <c r="G14" i="1"/>
  <c r="H14" i="1"/>
  <c r="I14" i="1"/>
  <c r="J14" i="1"/>
  <c r="K14" i="1"/>
  <c r="B16" i="1"/>
  <c r="C16" i="1"/>
  <c r="D16" i="1"/>
  <c r="E16" i="1"/>
  <c r="F16" i="1"/>
  <c r="G16" i="1"/>
  <c r="H16" i="1"/>
  <c r="I16" i="1"/>
  <c r="J16" i="1"/>
  <c r="K16" i="1"/>
  <c r="B18" i="1"/>
  <c r="C18" i="1"/>
  <c r="D18" i="1"/>
  <c r="E18" i="1"/>
  <c r="F18" i="1"/>
  <c r="G18" i="1"/>
  <c r="H18" i="1"/>
  <c r="I18" i="1"/>
  <c r="J18" i="1"/>
  <c r="K18" i="1"/>
  <c r="B24" i="1"/>
  <c r="C24" i="1"/>
  <c r="D24" i="1"/>
  <c r="E24" i="1"/>
  <c r="F24" i="1"/>
  <c r="G24" i="1"/>
  <c r="H24" i="1"/>
  <c r="I24" i="1"/>
  <c r="J24" i="1"/>
  <c r="K24" i="1"/>
  <c r="B28" i="1"/>
  <c r="C28" i="1"/>
  <c r="D28" i="1"/>
  <c r="E28" i="1"/>
  <c r="F28" i="1"/>
  <c r="G28" i="1"/>
  <c r="H28" i="1"/>
  <c r="I28" i="1"/>
  <c r="J28" i="1"/>
  <c r="K28" i="1"/>
  <c r="B32" i="1"/>
  <c r="C32" i="1"/>
  <c r="D32" i="1"/>
  <c r="E32" i="1"/>
  <c r="F32" i="1"/>
  <c r="G32" i="1"/>
  <c r="H32" i="1"/>
  <c r="I32" i="1"/>
  <c r="J32" i="1"/>
  <c r="K32" i="1"/>
  <c r="B39" i="1"/>
  <c r="C39" i="1"/>
  <c r="D39" i="1"/>
  <c r="E39" i="1"/>
  <c r="F39" i="1"/>
  <c r="G39" i="1"/>
  <c r="H39" i="1"/>
  <c r="I39" i="1"/>
  <c r="J39" i="1"/>
  <c r="K39" i="1"/>
  <c r="B43" i="1"/>
  <c r="C43" i="1"/>
  <c r="D43" i="1"/>
  <c r="E43" i="1"/>
  <c r="F43" i="1"/>
  <c r="G43" i="1"/>
  <c r="H43" i="1"/>
  <c r="I43" i="1"/>
  <c r="J43" i="1"/>
  <c r="K43" i="1"/>
  <c r="B47" i="1"/>
  <c r="C47" i="1"/>
  <c r="D47" i="1"/>
  <c r="E47" i="1"/>
  <c r="F47" i="1"/>
  <c r="G47" i="1"/>
  <c r="H47" i="1"/>
  <c r="I47" i="1"/>
  <c r="J47" i="1"/>
  <c r="K47" i="1"/>
  <c r="B53" i="1"/>
  <c r="C53" i="1"/>
  <c r="D53" i="1"/>
  <c r="E53" i="1"/>
  <c r="F53" i="1"/>
  <c r="G53" i="1"/>
  <c r="H53" i="1"/>
  <c r="I53" i="1"/>
  <c r="J53" i="1"/>
  <c r="K53" i="1"/>
  <c r="M63" i="1" l="1"/>
  <c r="F154" i="1"/>
  <c r="C80" i="1"/>
  <c r="J122" i="1"/>
  <c r="B154" i="1"/>
  <c r="B138" i="1" s="1"/>
  <c r="J154" i="1"/>
  <c r="E139" i="1"/>
  <c r="E138" i="1" s="1"/>
  <c r="I139" i="1"/>
  <c r="I138" i="1" s="1"/>
  <c r="I23" i="1"/>
  <c r="E23" i="1"/>
  <c r="K13" i="1"/>
  <c r="G13" i="1"/>
  <c r="K80" i="1"/>
  <c r="E129" i="1"/>
  <c r="I129" i="1"/>
  <c r="I121" i="1" s="1"/>
  <c r="M129" i="1"/>
  <c r="M121" i="1" s="1"/>
  <c r="M120" i="1" s="1"/>
  <c r="C122" i="1"/>
  <c r="C121" i="1" s="1"/>
  <c r="G122" i="1"/>
  <c r="K122" i="1"/>
  <c r="K121" i="1" s="1"/>
  <c r="E122" i="1"/>
  <c r="I122" i="1"/>
  <c r="B129" i="1"/>
  <c r="F129" i="1"/>
  <c r="F121" i="1" s="1"/>
  <c r="D129" i="1"/>
  <c r="L129" i="1"/>
  <c r="C13" i="1"/>
  <c r="B64" i="1"/>
  <c r="B63" i="1" s="1"/>
  <c r="F64" i="1"/>
  <c r="F63" i="1" s="1"/>
  <c r="J64" i="1"/>
  <c r="J63" i="1" s="1"/>
  <c r="E71" i="1"/>
  <c r="E63" i="1" s="1"/>
  <c r="I71" i="1"/>
  <c r="I63" i="1" s="1"/>
  <c r="G80" i="1"/>
  <c r="H71" i="1"/>
  <c r="J129" i="1"/>
  <c r="C64" i="1"/>
  <c r="C63" i="1" s="1"/>
  <c r="C62" i="1" s="1"/>
  <c r="G64" i="1"/>
  <c r="G63" i="1" s="1"/>
  <c r="G62" i="1" s="1"/>
  <c r="K64" i="1"/>
  <c r="K63" i="1" s="1"/>
  <c r="K62" i="1" s="1"/>
  <c r="E96" i="1"/>
  <c r="E80" i="1" s="1"/>
  <c r="I96" i="1"/>
  <c r="M96" i="1"/>
  <c r="M80" i="1" s="1"/>
  <c r="M62" i="1" s="1"/>
  <c r="B122" i="1"/>
  <c r="B121" i="1" s="1"/>
  <c r="F122" i="1"/>
  <c r="D71" i="1"/>
  <c r="D63" i="1" s="1"/>
  <c r="E81" i="1"/>
  <c r="I81" i="1"/>
  <c r="B96" i="1"/>
  <c r="B80" i="1" s="1"/>
  <c r="F96" i="1"/>
  <c r="F80" i="1" s="1"/>
  <c r="J96" i="1"/>
  <c r="J80" i="1" s="1"/>
  <c r="G129" i="1"/>
  <c r="G121" i="1" s="1"/>
  <c r="H63" i="1"/>
  <c r="L71" i="1"/>
  <c r="L63" i="1" s="1"/>
  <c r="J138" i="1"/>
  <c r="D81" i="1"/>
  <c r="D80" i="1" s="1"/>
  <c r="H81" i="1"/>
  <c r="H80" i="1" s="1"/>
  <c r="L81" i="1"/>
  <c r="L80" i="1" s="1"/>
  <c r="D122" i="1"/>
  <c r="D121" i="1" s="1"/>
  <c r="H122" i="1"/>
  <c r="H121" i="1" s="1"/>
  <c r="L122" i="1"/>
  <c r="L121" i="1" s="1"/>
  <c r="D139" i="1"/>
  <c r="H139" i="1"/>
  <c r="L139" i="1"/>
  <c r="L138" i="1" s="1"/>
  <c r="C154" i="1"/>
  <c r="C138" i="1" s="1"/>
  <c r="C120" i="1" s="1"/>
  <c r="G154" i="1"/>
  <c r="G138" i="1" s="1"/>
  <c r="K154" i="1"/>
  <c r="K138" i="1" s="1"/>
  <c r="F138" i="1"/>
  <c r="D138" i="1"/>
  <c r="H138" i="1"/>
  <c r="E121" i="1"/>
  <c r="C23" i="1"/>
  <c r="I13" i="1"/>
  <c r="H38" i="1"/>
  <c r="D38" i="1"/>
  <c r="J23" i="1"/>
  <c r="F23" i="1"/>
  <c r="B23" i="1"/>
  <c r="H13" i="1"/>
  <c r="D13" i="1"/>
  <c r="H6" i="1"/>
  <c r="D6" i="1"/>
  <c r="G23" i="1"/>
  <c r="I38" i="1"/>
  <c r="I22" i="1" s="1"/>
  <c r="E38" i="1"/>
  <c r="E22" i="1" s="1"/>
  <c r="K38" i="1"/>
  <c r="G38" i="1"/>
  <c r="G22" i="1" s="1"/>
  <c r="C38" i="1"/>
  <c r="I6" i="1"/>
  <c r="I5" i="1" s="1"/>
  <c r="E6" i="1"/>
  <c r="K6" i="1"/>
  <c r="G6" i="1"/>
  <c r="G5" i="1" s="1"/>
  <c r="C6" i="1"/>
  <c r="C5" i="1" s="1"/>
  <c r="K23" i="1"/>
  <c r="E13" i="1"/>
  <c r="J38" i="1"/>
  <c r="F38" i="1"/>
  <c r="B38" i="1"/>
  <c r="H23" i="1"/>
  <c r="D23" i="1"/>
  <c r="D22" i="1" s="1"/>
  <c r="J13" i="1"/>
  <c r="F13" i="1"/>
  <c r="B13" i="1"/>
  <c r="J6" i="1"/>
  <c r="F6" i="1"/>
  <c r="F5" i="1" s="1"/>
  <c r="B6" i="1"/>
  <c r="K5" i="1" l="1"/>
  <c r="J121" i="1"/>
  <c r="E120" i="1"/>
  <c r="B120" i="1"/>
  <c r="D62" i="1"/>
  <c r="B5" i="1"/>
  <c r="K120" i="1"/>
  <c r="I80" i="1"/>
  <c r="I62" i="1" s="1"/>
  <c r="J5" i="1"/>
  <c r="I4" i="1"/>
  <c r="H5" i="1"/>
  <c r="I120" i="1"/>
  <c r="J120" i="1"/>
  <c r="E62" i="1"/>
  <c r="J62" i="1"/>
  <c r="J22" i="1"/>
  <c r="J4" i="1" s="1"/>
  <c r="D120" i="1"/>
  <c r="G120" i="1"/>
  <c r="F62" i="1"/>
  <c r="L120" i="1"/>
  <c r="H62" i="1"/>
  <c r="B62" i="1"/>
  <c r="D5" i="1"/>
  <c r="D4" i="1" s="1"/>
  <c r="H120" i="1"/>
  <c r="L62" i="1"/>
  <c r="C22" i="1"/>
  <c r="C4" i="1" s="1"/>
  <c r="B22" i="1"/>
  <c r="B4" i="1" s="1"/>
  <c r="F120" i="1"/>
  <c r="H22" i="1"/>
  <c r="K22" i="1"/>
  <c r="K4" i="1" s="1"/>
  <c r="F22" i="1"/>
  <c r="F4" i="1" s="1"/>
  <c r="G4" i="1"/>
  <c r="E5" i="1"/>
  <c r="E4" i="1" s="1"/>
  <c r="H4" i="1" l="1"/>
</calcChain>
</file>

<file path=xl/sharedStrings.xml><?xml version="1.0" encoding="utf-8"?>
<sst xmlns="http://schemas.openxmlformats.org/spreadsheetml/2006/main" count="179" uniqueCount="28">
  <si>
    <t>Total</t>
  </si>
  <si>
    <t>Domestic Debt</t>
  </si>
  <si>
    <t>Principal</t>
  </si>
  <si>
    <t>NBU Loans</t>
  </si>
  <si>
    <t>UAH</t>
  </si>
  <si>
    <t>Treasury bills</t>
  </si>
  <si>
    <t>EUR</t>
  </si>
  <si>
    <t>USD</t>
  </si>
  <si>
    <t>Servise</t>
  </si>
  <si>
    <t>Other Liabilities</t>
  </si>
  <si>
    <t>External Debt</t>
  </si>
  <si>
    <t>Commercial Loans</t>
  </si>
  <si>
    <t>GBP</t>
  </si>
  <si>
    <t>Loans provided by IFOs</t>
  </si>
  <si>
    <t>XDR</t>
  </si>
  <si>
    <t>Official Loans</t>
  </si>
  <si>
    <t>CAD</t>
  </si>
  <si>
    <t>JPY</t>
  </si>
  <si>
    <t>UAH, billion</t>
  </si>
  <si>
    <t>Estimated Government Debt Repayment Profile for the years 2024-2049 under the existing agreements as of 01.04.2024</t>
  </si>
  <si>
    <t>Q1</t>
  </si>
  <si>
    <t>Q2</t>
  </si>
  <si>
    <t>Q3</t>
  </si>
  <si>
    <t>Q4</t>
  </si>
  <si>
    <t>2024*</t>
  </si>
  <si>
    <t>2025</t>
  </si>
  <si>
    <t>2049</t>
  </si>
  <si>
    <t>* without taking into account the potential capitalization of interest on Eurobonds payable on the date of coupon payments under existing agreements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</si>
</sst>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i/>
      <sz val="8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7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center" vertical="center" wrapText="1"/>
    </xf>
    <xf numFmtId="4" fontId="0" fillId="0" borderId="2" xfId="0" applyNumberFormat="1" applyBorder="1"/>
    <xf numFmtId="49" fontId="0" fillId="0" borderId="2" xfId="0" applyNumberFormat="1" applyBorder="1" applyAlignment="1">
      <alignment horizontal="left" indent="3"/>
    </xf>
    <xf numFmtId="49" fontId="0" fillId="0" borderId="2" xfId="0" applyNumberFormat="1" applyBorder="1" applyAlignment="1">
      <alignment horizontal="left" indent="4"/>
    </xf>
    <xf numFmtId="4" fontId="6" fillId="0" borderId="1" xfId="2" applyNumberFormat="1" applyFont="1" applyBorder="1" applyAlignment="1">
      <alignment horizontal="right"/>
    </xf>
    <xf numFmtId="49" fontId="4" fillId="0" borderId="0" xfId="2" applyNumberFormat="1"/>
    <xf numFmtId="4" fontId="4" fillId="0" borderId="0" xfId="2" applyNumberFormat="1"/>
    <xf numFmtId="49" fontId="3" fillId="0" borderId="0" xfId="1" applyNumberFormat="1" applyFont="1" applyAlignment="1">
      <alignment horizontal="center"/>
    </xf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center" vertical="center" wrapText="1"/>
    </xf>
    <xf numFmtId="4" fontId="0" fillId="0" borderId="2" xfId="0" applyNumberFormat="1" applyBorder="1"/>
    <xf numFmtId="49" fontId="0" fillId="0" borderId="2" xfId="0" applyNumberFormat="1" applyBorder="1" applyAlignment="1">
      <alignment horizontal="left" indent="3"/>
    </xf>
    <xf numFmtId="49" fontId="0" fillId="0" borderId="2" xfId="0" applyNumberFormat="1" applyBorder="1" applyAlignment="1">
      <alignment horizontal="left" indent="4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/>
    <xf numFmtId="4" fontId="2" fillId="0" borderId="2" xfId="0" applyNumberFormat="1" applyFont="1" applyBorder="1"/>
    <xf numFmtId="49" fontId="2" fillId="0" borderId="2" xfId="1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indent="1"/>
    </xf>
    <xf numFmtId="4" fontId="2" fillId="2" borderId="2" xfId="0" applyNumberFormat="1" applyFont="1" applyFill="1" applyBorder="1"/>
    <xf numFmtId="49" fontId="2" fillId="3" borderId="2" xfId="0" applyNumberFormat="1" applyFont="1" applyFill="1" applyBorder="1" applyAlignment="1">
      <alignment horizontal="left" indent="2"/>
    </xf>
    <xf numFmtId="4" fontId="2" fillId="3" borderId="2" xfId="0" applyNumberFormat="1" applyFont="1" applyFill="1" applyBorder="1"/>
    <xf numFmtId="49" fontId="5" fillId="0" borderId="0" xfId="0" applyNumberFormat="1" applyFont="1" applyAlignment="1">
      <alignment horizontal="left"/>
    </xf>
  </cellXfs>
  <cellStyles count="3">
    <cellStyle name="Звичайний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I175"/>
  <sheetViews>
    <sheetView tabSelected="1" topLeftCell="A86" zoomScale="85" zoomScaleNormal="85" workbookViewId="0">
      <selection activeCell="I6" sqref="I6"/>
    </sheetView>
  </sheetViews>
  <sheetFormatPr defaultRowHeight="15" outlineLevelRow="4" x14ac:dyDescent="0.25"/>
  <cols>
    <col min="1" max="1" width="34.28515625" style="1" customWidth="1"/>
    <col min="2" max="5" width="9.140625" style="2"/>
    <col min="6" max="6" width="8.28515625" style="2" bestFit="1" customWidth="1"/>
    <col min="7" max="10" width="9.140625" style="2"/>
    <col min="11" max="34" width="8.28515625" style="2" bestFit="1" customWidth="1"/>
    <col min="35" max="35" width="9" style="2" bestFit="1" customWidth="1"/>
  </cols>
  <sheetData>
    <row r="1" spans="1:35" ht="15.75" x14ac:dyDescent="0.25">
      <c r="A1" s="10" t="s">
        <v>19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35" x14ac:dyDescent="0.25">
      <c r="A2" s="8"/>
      <c r="B2" s="9"/>
      <c r="C2" s="9"/>
      <c r="D2" s="9"/>
      <c r="E2" s="9"/>
      <c r="F2" s="9"/>
      <c r="G2" s="9"/>
      <c r="H2" s="9"/>
      <c r="I2" s="9"/>
      <c r="J2" s="7" t="s">
        <v>18</v>
      </c>
      <c r="K2" s="7"/>
    </row>
    <row r="3" spans="1:35" s="3" customFormat="1" x14ac:dyDescent="0.25">
      <c r="A3" s="18"/>
      <c r="B3" s="21" t="s">
        <v>20</v>
      </c>
      <c r="C3" s="21" t="s">
        <v>21</v>
      </c>
      <c r="D3" s="21" t="s">
        <v>22</v>
      </c>
      <c r="E3" s="21" t="s">
        <v>23</v>
      </c>
      <c r="F3" s="18" t="s">
        <v>24</v>
      </c>
      <c r="G3" s="21" t="s">
        <v>20</v>
      </c>
      <c r="H3" s="21" t="s">
        <v>21</v>
      </c>
      <c r="I3" s="21" t="s">
        <v>22</v>
      </c>
      <c r="J3" s="21" t="s">
        <v>23</v>
      </c>
      <c r="K3" s="18" t="s">
        <v>25</v>
      </c>
    </row>
    <row r="4" spans="1:35" x14ac:dyDescent="0.25">
      <c r="A4" s="19" t="s">
        <v>0</v>
      </c>
      <c r="B4" s="20">
        <f>B5+B22</f>
        <v>159.22269465851002</v>
      </c>
      <c r="C4" s="20">
        <f>C5+C22</f>
        <v>245.04312082253</v>
      </c>
      <c r="D4" s="20">
        <f>D5+D22</f>
        <v>320.61564622155998</v>
      </c>
      <c r="E4" s="20">
        <f>E5+E22</f>
        <v>295.82222577806999</v>
      </c>
      <c r="F4" s="20">
        <f>F5+F22</f>
        <v>1020.7036874806699</v>
      </c>
      <c r="G4" s="20">
        <f>G5+G22</f>
        <v>255.79392209772001</v>
      </c>
      <c r="H4" s="20">
        <f>H5+H22</f>
        <v>238.23115892280001</v>
      </c>
      <c r="I4" s="20">
        <f>I5+I22</f>
        <v>210.89778468929998</v>
      </c>
      <c r="J4" s="20">
        <f>J5+J22</f>
        <v>172.36126863663</v>
      </c>
      <c r="K4" s="20">
        <f>K5+K22</f>
        <v>877.28413434644995</v>
      </c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</row>
    <row r="5" spans="1:35" outlineLevel="1" x14ac:dyDescent="0.25">
      <c r="A5" s="22" t="s">
        <v>1</v>
      </c>
      <c r="B5" s="23">
        <f>B6+B13</f>
        <v>114.7242976237</v>
      </c>
      <c r="C5" s="23">
        <f>C6+C13</f>
        <v>175.27486756163</v>
      </c>
      <c r="D5" s="23">
        <f>D6+D13</f>
        <v>99.528682494209988</v>
      </c>
      <c r="E5" s="23">
        <f>E6+E13</f>
        <v>200.17377247182</v>
      </c>
      <c r="F5" s="23">
        <f>F6+F13</f>
        <v>589.70162015135998</v>
      </c>
      <c r="G5" s="23">
        <f>G6+G13</f>
        <v>156.15645884747002</v>
      </c>
      <c r="H5" s="23">
        <f>H6+H13</f>
        <v>140.67959894613</v>
      </c>
      <c r="I5" s="23">
        <f>I6+I13</f>
        <v>75.339541728140006</v>
      </c>
      <c r="J5" s="23">
        <f>J6+J13</f>
        <v>112.89795900084999</v>
      </c>
      <c r="K5" s="23">
        <f>K6+K13</f>
        <v>485.07355852258996</v>
      </c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35" outlineLevel="2" x14ac:dyDescent="0.25">
      <c r="A6" s="24" t="s">
        <v>2</v>
      </c>
      <c r="B6" s="25">
        <f>B7+B9</f>
        <v>88.516375708729996</v>
      </c>
      <c r="C6" s="25">
        <f>C7+C9</f>
        <v>99.723297590129988</v>
      </c>
      <c r="D6" s="25">
        <f>D7+D9</f>
        <v>56.739760087249998</v>
      </c>
      <c r="E6" s="25">
        <f>E7+E9</f>
        <v>139.97249965005</v>
      </c>
      <c r="F6" s="25">
        <f>F7+F9</f>
        <v>384.95193303615997</v>
      </c>
      <c r="G6" s="25">
        <f>G7+G9</f>
        <v>130.24571642654001</v>
      </c>
      <c r="H6" s="25">
        <f>H7+H9</f>
        <v>80.069501143279993</v>
      </c>
      <c r="I6" s="25">
        <f>I7+I9</f>
        <v>46.116943889940003</v>
      </c>
      <c r="J6" s="25">
        <f>J7+J9</f>
        <v>66.987308090069988</v>
      </c>
      <c r="K6" s="25">
        <f>K7+K9</f>
        <v>323.41946954982996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5" outlineLevel="3" collapsed="1" x14ac:dyDescent="0.25">
      <c r="A7" s="5" t="s">
        <v>3</v>
      </c>
      <c r="B7" s="4">
        <f>SUM(B8:B8)</f>
        <v>0</v>
      </c>
      <c r="C7" s="4">
        <f>SUM(C8:C8)</f>
        <v>6.6126261239999998E-2</v>
      </c>
      <c r="D7" s="4">
        <f>SUM(D8:D8)</f>
        <v>3.3063130619999999E-2</v>
      </c>
      <c r="E7" s="4">
        <f>SUM(E8:E8)</f>
        <v>3.3063130619999999E-2</v>
      </c>
      <c r="F7" s="4">
        <f>SUM(F8:F8)</f>
        <v>0.13225252248</v>
      </c>
      <c r="G7" s="4">
        <f>SUM(G8:G8)</f>
        <v>3.3063130619999999E-2</v>
      </c>
      <c r="H7" s="4">
        <f>SUM(H8:H8)</f>
        <v>3.3063130619999999E-2</v>
      </c>
      <c r="I7" s="4">
        <f>SUM(I8:I8)</f>
        <v>3.3063130619999999E-2</v>
      </c>
      <c r="J7" s="4">
        <f>SUM(J8:J8)</f>
        <v>3.3063130619999999E-2</v>
      </c>
      <c r="K7" s="4">
        <f>SUM(K8:K8)</f>
        <v>0.13225252248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idden="1" outlineLevel="4" x14ac:dyDescent="0.25">
      <c r="A8" s="6" t="s">
        <v>4</v>
      </c>
      <c r="B8" s="4"/>
      <c r="C8" s="4">
        <v>6.6126261239999998E-2</v>
      </c>
      <c r="D8" s="4">
        <v>3.3063130619999999E-2</v>
      </c>
      <c r="E8" s="4">
        <v>3.3063130619999999E-2</v>
      </c>
      <c r="F8" s="4">
        <v>0.13225252248</v>
      </c>
      <c r="G8" s="4">
        <v>3.3063130619999999E-2</v>
      </c>
      <c r="H8" s="4">
        <v>3.3063130619999999E-2</v>
      </c>
      <c r="I8" s="4">
        <v>3.3063130619999999E-2</v>
      </c>
      <c r="J8" s="4">
        <v>3.3063130619999999E-2</v>
      </c>
      <c r="K8" s="4">
        <v>0.13225252248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outlineLevel="3" collapsed="1" x14ac:dyDescent="0.25">
      <c r="A9" s="5" t="s">
        <v>5</v>
      </c>
      <c r="B9" s="4">
        <f>SUM(B10:B12)</f>
        <v>88.516375708729996</v>
      </c>
      <c r="C9" s="4">
        <f>SUM(C10:C12)</f>
        <v>99.657171328889987</v>
      </c>
      <c r="D9" s="4">
        <f>SUM(D10:D12)</f>
        <v>56.706696956629997</v>
      </c>
      <c r="E9" s="4">
        <f>SUM(E10:E12)</f>
        <v>139.93943651942999</v>
      </c>
      <c r="F9" s="4">
        <f>SUM(F10:F12)</f>
        <v>384.81968051368</v>
      </c>
      <c r="G9" s="4">
        <f>SUM(G10:G12)</f>
        <v>130.21265329592001</v>
      </c>
      <c r="H9" s="4">
        <f>SUM(H10:H12)</f>
        <v>80.03643801266</v>
      </c>
      <c r="I9" s="4">
        <f>SUM(I10:I12)</f>
        <v>46.083880759320003</v>
      </c>
      <c r="J9" s="4">
        <f>SUM(J10:J12)</f>
        <v>66.954244959449994</v>
      </c>
      <c r="K9" s="4">
        <f>SUM(K10:K12)</f>
        <v>323.28721702734998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idden="1" outlineLevel="4" x14ac:dyDescent="0.25">
      <c r="A10" s="6" t="s">
        <v>6</v>
      </c>
      <c r="B10" s="4">
        <v>22.841867672429998</v>
      </c>
      <c r="C10" s="4">
        <v>12.244927034730001</v>
      </c>
      <c r="D10" s="4">
        <v>3.3885196447000001</v>
      </c>
      <c r="E10" s="4"/>
      <c r="F10" s="4">
        <v>38.47531435186</v>
      </c>
      <c r="G10" s="4">
        <v>15.683492265690001</v>
      </c>
      <c r="H10" s="4"/>
      <c r="I10" s="4">
        <v>9.3212167593200004</v>
      </c>
      <c r="J10" s="4"/>
      <c r="K10" s="4">
        <v>25.004709025010001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hidden="1" outlineLevel="4" x14ac:dyDescent="0.25">
      <c r="A11" s="6" t="s">
        <v>4</v>
      </c>
      <c r="B11" s="4">
        <v>35.422222473040001</v>
      </c>
      <c r="C11" s="4">
        <v>75.157095498779995</v>
      </c>
      <c r="D11" s="4">
        <v>39.435554052519997</v>
      </c>
      <c r="E11" s="4">
        <v>98.379244907239993</v>
      </c>
      <c r="F11" s="4">
        <v>248.39411693157999</v>
      </c>
      <c r="G11" s="4">
        <v>84.303921000000003</v>
      </c>
      <c r="H11" s="4">
        <v>67.385902999999999</v>
      </c>
      <c r="I11" s="4">
        <v>36.762664000000001</v>
      </c>
      <c r="J11" s="4">
        <v>66.954244959449994</v>
      </c>
      <c r="K11" s="4">
        <v>255.40673295945001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idden="1" outlineLevel="4" x14ac:dyDescent="0.25">
      <c r="A12" s="6" t="s">
        <v>7</v>
      </c>
      <c r="B12" s="4">
        <v>30.252285563259999</v>
      </c>
      <c r="C12" s="4">
        <v>12.25514879538</v>
      </c>
      <c r="D12" s="4">
        <v>13.88262325941</v>
      </c>
      <c r="E12" s="4">
        <v>41.560191612190003</v>
      </c>
      <c r="F12" s="4">
        <v>97.950249230240004</v>
      </c>
      <c r="G12" s="4">
        <v>30.225240030230001</v>
      </c>
      <c r="H12" s="4">
        <v>12.650535012660001</v>
      </c>
      <c r="I12" s="4"/>
      <c r="J12" s="4"/>
      <c r="K12" s="4">
        <v>42.875775042889998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outlineLevel="2" x14ac:dyDescent="0.25">
      <c r="A13" s="24" t="s">
        <v>8</v>
      </c>
      <c r="B13" s="25">
        <f>B14+B16+B18</f>
        <v>26.207921914969997</v>
      </c>
      <c r="C13" s="25">
        <f>C14+C16+C18</f>
        <v>75.551569971500001</v>
      </c>
      <c r="D13" s="25">
        <f>D14+D16+D18</f>
        <v>42.788922406959998</v>
      </c>
      <c r="E13" s="25">
        <f>E14+E16+E18</f>
        <v>60.201272821769997</v>
      </c>
      <c r="F13" s="25">
        <f>F14+F16+F18</f>
        <v>204.7496871152</v>
      </c>
      <c r="G13" s="25">
        <f>G14+G16+G18</f>
        <v>25.910742420930003</v>
      </c>
      <c r="H13" s="25">
        <f>H14+H16+H18</f>
        <v>60.610097802849999</v>
      </c>
      <c r="I13" s="25">
        <f>I14+I16+I18</f>
        <v>29.222597838199999</v>
      </c>
      <c r="J13" s="25">
        <f>J14+J16+J18</f>
        <v>45.910650910779999</v>
      </c>
      <c r="K13" s="25">
        <f>K14+K16+K18</f>
        <v>161.65408897276001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outlineLevel="3" collapsed="1" x14ac:dyDescent="0.25">
      <c r="A14" s="5" t="s">
        <v>3</v>
      </c>
      <c r="B14" s="4">
        <f>SUM(B15:B15)</f>
        <v>0</v>
      </c>
      <c r="C14" s="4">
        <f>SUM(C15:C15)</f>
        <v>3.9047918619999997E-2</v>
      </c>
      <c r="D14" s="4">
        <f>SUM(D15:D15)</f>
        <v>1.9115186999999999E-2</v>
      </c>
      <c r="E14" s="4">
        <f>SUM(E15:E15)</f>
        <v>1.869963946E-2</v>
      </c>
      <c r="F14" s="4">
        <f>SUM(F15:F15)</f>
        <v>7.6862745080000003E-2</v>
      </c>
      <c r="G14" s="4">
        <f>SUM(G15:G15)</f>
        <v>1.793561607E-2</v>
      </c>
      <c r="H14" s="4">
        <f>SUM(H15:H15)</f>
        <v>1.7722743860000001E-2</v>
      </c>
      <c r="I14" s="4">
        <f>SUM(I15:I15)</f>
        <v>1.7500813260000001E-2</v>
      </c>
      <c r="J14" s="4">
        <f>SUM(J15:J15)</f>
        <v>1.7084127229999999E-2</v>
      </c>
      <c r="K14" s="4">
        <f>SUM(K15:K15)</f>
        <v>7.0243300420000002E-2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hidden="1" outlineLevel="4" x14ac:dyDescent="0.25">
      <c r="A15" s="6" t="s">
        <v>4</v>
      </c>
      <c r="B15" s="4"/>
      <c r="C15" s="4">
        <v>3.9047918619999997E-2</v>
      </c>
      <c r="D15" s="4">
        <v>1.9115186999999999E-2</v>
      </c>
      <c r="E15" s="4">
        <v>1.869963946E-2</v>
      </c>
      <c r="F15" s="4">
        <v>7.6862745080000003E-2</v>
      </c>
      <c r="G15" s="4">
        <v>1.793561607E-2</v>
      </c>
      <c r="H15" s="4">
        <v>1.7722743860000001E-2</v>
      </c>
      <c r="I15" s="4">
        <v>1.7500813260000001E-2</v>
      </c>
      <c r="J15" s="4">
        <v>1.7084127229999999E-2</v>
      </c>
      <c r="K15" s="4">
        <v>7.0243300420000002E-2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outlineLevel="3" collapsed="1" x14ac:dyDescent="0.25">
      <c r="A16" s="5" t="s">
        <v>9</v>
      </c>
      <c r="B16" s="4">
        <f>SUM(B17:B17)</f>
        <v>0</v>
      </c>
      <c r="C16" s="4">
        <f>SUM(C17:C17)</f>
        <v>5.0000000000000002E-5</v>
      </c>
      <c r="D16" s="4">
        <f>SUM(D17:D17)</f>
        <v>5.0000000000000002E-5</v>
      </c>
      <c r="E16" s="4">
        <f>SUM(E17:E17)</f>
        <v>1.6464999999999999E-4</v>
      </c>
      <c r="F16" s="4">
        <f>SUM(F17:F17)</f>
        <v>2.6465000000000001E-4</v>
      </c>
      <c r="G16" s="4">
        <f>SUM(G17:G17)</f>
        <v>0</v>
      </c>
      <c r="H16" s="4">
        <f>SUM(H17:H17)</f>
        <v>0</v>
      </c>
      <c r="I16" s="4">
        <f>SUM(I17:I17)</f>
        <v>0</v>
      </c>
      <c r="J16" s="4">
        <f>SUM(J17:J17)</f>
        <v>0</v>
      </c>
      <c r="K16" s="4">
        <f>SUM(K17:K17)</f>
        <v>0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idden="1" outlineLevel="4" x14ac:dyDescent="0.25">
      <c r="A17" s="6" t="s">
        <v>4</v>
      </c>
      <c r="B17" s="4"/>
      <c r="C17" s="4">
        <v>5.0000000000000002E-5</v>
      </c>
      <c r="D17" s="4">
        <v>5.0000000000000002E-5</v>
      </c>
      <c r="E17" s="4">
        <v>1.6464999999999999E-4</v>
      </c>
      <c r="F17" s="4">
        <v>2.6465000000000001E-4</v>
      </c>
      <c r="G17" s="4"/>
      <c r="H17" s="4"/>
      <c r="I17" s="4"/>
      <c r="J17" s="4"/>
      <c r="K17" s="4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outlineLevel="3" collapsed="1" x14ac:dyDescent="0.25">
      <c r="A18" s="5" t="s">
        <v>5</v>
      </c>
      <c r="B18" s="4">
        <f>SUM(B19:B21)</f>
        <v>26.207921914969997</v>
      </c>
      <c r="C18" s="4">
        <f>SUM(C19:C21)</f>
        <v>75.51247205288</v>
      </c>
      <c r="D18" s="4">
        <f>SUM(D19:D21)</f>
        <v>42.769757219959999</v>
      </c>
      <c r="E18" s="4">
        <f>SUM(E19:E21)</f>
        <v>60.182408532309999</v>
      </c>
      <c r="F18" s="4">
        <f>SUM(F19:F21)</f>
        <v>204.67255972012001</v>
      </c>
      <c r="G18" s="4">
        <f>SUM(G19:G21)</f>
        <v>25.892806804860001</v>
      </c>
      <c r="H18" s="4">
        <f>SUM(H19:H21)</f>
        <v>60.592375058990001</v>
      </c>
      <c r="I18" s="4">
        <f>SUM(I19:I21)</f>
        <v>29.205097024939999</v>
      </c>
      <c r="J18" s="4">
        <f>SUM(J19:J21)</f>
        <v>45.89356678355</v>
      </c>
      <c r="K18" s="4">
        <f>SUM(K19:K21)</f>
        <v>161.58384567234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idden="1" outlineLevel="4" x14ac:dyDescent="0.25">
      <c r="A19" s="6" t="s">
        <v>6</v>
      </c>
      <c r="B19" s="4">
        <v>0.47037319202</v>
      </c>
      <c r="C19" s="4">
        <v>0.36769678288000002</v>
      </c>
      <c r="D19" s="4">
        <v>0.44004834478999999</v>
      </c>
      <c r="E19" s="4"/>
      <c r="F19" s="4">
        <v>1.2781183196899999</v>
      </c>
      <c r="G19" s="4">
        <v>0.37137195881000001</v>
      </c>
      <c r="H19" s="4"/>
      <c r="I19" s="4">
        <v>0.11651520948999999</v>
      </c>
      <c r="J19" s="4"/>
      <c r="K19" s="4">
        <v>0.48788716830000001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idden="1" outlineLevel="4" x14ac:dyDescent="0.25">
      <c r="A20" s="6" t="s">
        <v>4</v>
      </c>
      <c r="B20" s="4">
        <v>24.602622914369999</v>
      </c>
      <c r="C20" s="4">
        <v>74.34948992967</v>
      </c>
      <c r="D20" s="4">
        <v>41.038519497830002</v>
      </c>
      <c r="E20" s="4">
        <v>57.960113608210001</v>
      </c>
      <c r="F20" s="4">
        <v>197.95074595008001</v>
      </c>
      <c r="G20" s="4">
        <v>24.817903099350001</v>
      </c>
      <c r="H20" s="4">
        <v>60.3001477002</v>
      </c>
      <c r="I20" s="4">
        <v>29.088581815449999</v>
      </c>
      <c r="J20" s="4">
        <v>45.89356678355</v>
      </c>
      <c r="K20" s="4">
        <v>160.10019939854999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idden="1" outlineLevel="4" x14ac:dyDescent="0.25">
      <c r="A21" s="6" t="s">
        <v>7</v>
      </c>
      <c r="B21" s="4">
        <v>1.13492580858</v>
      </c>
      <c r="C21" s="4">
        <v>0.79528534032999998</v>
      </c>
      <c r="D21" s="4">
        <v>1.2911893773400001</v>
      </c>
      <c r="E21" s="4">
        <v>2.2222949240999998</v>
      </c>
      <c r="F21" s="4">
        <v>5.4436954503499999</v>
      </c>
      <c r="G21" s="4">
        <v>0.70353174669999996</v>
      </c>
      <c r="H21" s="4">
        <v>0.29222735879</v>
      </c>
      <c r="I21" s="4"/>
      <c r="J21" s="4"/>
      <c r="K21" s="4">
        <v>0.99575910549000002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outlineLevel="1" x14ac:dyDescent="0.25">
      <c r="A22" s="22" t="s">
        <v>10</v>
      </c>
      <c r="B22" s="23">
        <f>B23+B38</f>
        <v>44.498397034810012</v>
      </c>
      <c r="C22" s="23">
        <f>C23+C38</f>
        <v>69.768253260899996</v>
      </c>
      <c r="D22" s="23">
        <f>D23+D38</f>
        <v>221.08696372735</v>
      </c>
      <c r="E22" s="23">
        <f>E23+E38</f>
        <v>95.648453306250005</v>
      </c>
      <c r="F22" s="23">
        <f>F23+F38</f>
        <v>431.00206732930997</v>
      </c>
      <c r="G22" s="23">
        <f>G23+G38</f>
        <v>99.637463250249994</v>
      </c>
      <c r="H22" s="23">
        <f>H23+H38</f>
        <v>97.551559976670006</v>
      </c>
      <c r="I22" s="23">
        <f>I23+I38</f>
        <v>135.55824296115998</v>
      </c>
      <c r="J22" s="23">
        <f>J23+J38</f>
        <v>59.46330963578</v>
      </c>
      <c r="K22" s="23">
        <f>K23+K38</f>
        <v>392.21057582385998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 outlineLevel="2" x14ac:dyDescent="0.25">
      <c r="A23" s="24" t="s">
        <v>2</v>
      </c>
      <c r="B23" s="25">
        <f>B24+B28+B32</f>
        <v>26.821102918130006</v>
      </c>
      <c r="C23" s="25">
        <f>C24+C28+C32</f>
        <v>48.658452017259997</v>
      </c>
      <c r="D23" s="25">
        <f>D24+D28+D32</f>
        <v>70.642536346140005</v>
      </c>
      <c r="E23" s="25">
        <f>E24+E28+E32</f>
        <v>35.263518843090004</v>
      </c>
      <c r="F23" s="25">
        <f>F24+F28+F32</f>
        <v>181.38561012462</v>
      </c>
      <c r="G23" s="25">
        <f>G24+G28+G32</f>
        <v>39.8753451758</v>
      </c>
      <c r="H23" s="25">
        <f>H24+H28+H32</f>
        <v>37.86844082903</v>
      </c>
      <c r="I23" s="25">
        <f>I24+I28+I32</f>
        <v>89.235947971749994</v>
      </c>
      <c r="J23" s="25">
        <f>J24+J28+J32</f>
        <v>26.18228441182</v>
      </c>
      <c r="K23" s="25">
        <f>K24+K28+K32</f>
        <v>193.16201838839999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  <row r="24" spans="1:35" outlineLevel="3" collapsed="1" x14ac:dyDescent="0.25">
      <c r="A24" s="5" t="s">
        <v>11</v>
      </c>
      <c r="B24" s="4">
        <f>SUM(B25:B27)</f>
        <v>1.81881882333</v>
      </c>
      <c r="C24" s="4">
        <f>SUM(C25:C27)</f>
        <v>2.6634458625500002</v>
      </c>
      <c r="D24" s="4">
        <f>SUM(D25:D27)</f>
        <v>42.434550820319998</v>
      </c>
      <c r="E24" s="4">
        <f>SUM(E25:E27)</f>
        <v>13.99630936942</v>
      </c>
      <c r="F24" s="4">
        <f>SUM(F25:F27)</f>
        <v>60.913124875619999</v>
      </c>
      <c r="G24" s="4">
        <f>SUM(G25:G27)</f>
        <v>5.2064990403799998</v>
      </c>
      <c r="H24" s="4">
        <f>SUM(H25:H27)</f>
        <v>2.5363973342000001</v>
      </c>
      <c r="I24" s="4">
        <f>SUM(I25:I27)</f>
        <v>68.26652858864</v>
      </c>
      <c r="J24" s="4">
        <f>SUM(J25:J27)</f>
        <v>2.1348884303700002</v>
      </c>
      <c r="K24" s="4">
        <f>SUM(K25:K27)</f>
        <v>78.144313393589997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idden="1" outlineLevel="4" x14ac:dyDescent="0.25">
      <c r="A25" s="6" t="s">
        <v>6</v>
      </c>
      <c r="B25" s="4">
        <v>1.81881882333</v>
      </c>
      <c r="C25" s="4">
        <v>2.6634458625500002</v>
      </c>
      <c r="D25" s="4">
        <v>4.5718597540600001</v>
      </c>
      <c r="E25" s="4">
        <v>13.99630936942</v>
      </c>
      <c r="F25" s="4">
        <v>23.050433809360001</v>
      </c>
      <c r="G25" s="4">
        <v>5.2064990403799998</v>
      </c>
      <c r="H25" s="4">
        <v>2.5363973342000001</v>
      </c>
      <c r="I25" s="4">
        <v>7.2811335276499998</v>
      </c>
      <c r="J25" s="4">
        <v>2.1348884303700002</v>
      </c>
      <c r="K25" s="4">
        <v>17.158918332599999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idden="1" outlineLevel="4" x14ac:dyDescent="0.25">
      <c r="A26" s="6" t="s">
        <v>12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idden="1" outlineLevel="4" x14ac:dyDescent="0.25">
      <c r="A27" s="6" t="s">
        <v>7</v>
      </c>
      <c r="B27" s="4"/>
      <c r="C27" s="4"/>
      <c r="D27" s="4">
        <v>37.862691066259998</v>
      </c>
      <c r="E27" s="4"/>
      <c r="F27" s="4">
        <v>37.862691066259998</v>
      </c>
      <c r="G27" s="4"/>
      <c r="H27" s="4"/>
      <c r="I27" s="4">
        <v>60.985395060990001</v>
      </c>
      <c r="J27" s="4"/>
      <c r="K27" s="4">
        <v>60.985395060990001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outlineLevel="3" collapsed="1" x14ac:dyDescent="0.25">
      <c r="A28" s="5" t="s">
        <v>13</v>
      </c>
      <c r="B28" s="4">
        <f>SUM(B29:B31)</f>
        <v>24.853690967160002</v>
      </c>
      <c r="C28" s="4">
        <f>SUM(C29:C31)</f>
        <v>44.541446372099998</v>
      </c>
      <c r="D28" s="4">
        <f>SUM(D29:D31)</f>
        <v>27.73242331398</v>
      </c>
      <c r="E28" s="4">
        <f>SUM(E29:E31)</f>
        <v>19.672279443779999</v>
      </c>
      <c r="F28" s="4">
        <f>SUM(F29:F31)</f>
        <v>116.79984009702</v>
      </c>
      <c r="G28" s="4">
        <f>SUM(G29:G31)</f>
        <v>34.061476004399999</v>
      </c>
      <c r="H28" s="4">
        <f>SUM(H29:H31)</f>
        <v>33.526434486159999</v>
      </c>
      <c r="I28" s="4">
        <f>SUM(I29:I31)</f>
        <v>20.387404463579998</v>
      </c>
      <c r="J28" s="4">
        <f>SUM(J29:J31)</f>
        <v>22.577253912979998</v>
      </c>
      <c r="K28" s="4">
        <f>SUM(K29:K31)</f>
        <v>110.55256886712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idden="1" outlineLevel="4" x14ac:dyDescent="0.25">
      <c r="A29" s="6" t="s">
        <v>6</v>
      </c>
      <c r="B29" s="4">
        <v>0.55557955049999996</v>
      </c>
      <c r="C29" s="4">
        <v>29.411138912310001</v>
      </c>
      <c r="D29" s="4">
        <v>0.69280910461</v>
      </c>
      <c r="E29" s="4">
        <v>3.3952020929</v>
      </c>
      <c r="F29" s="4">
        <v>34.05472966032</v>
      </c>
      <c r="G29" s="4">
        <v>0.77605823866000001</v>
      </c>
      <c r="H29" s="4">
        <v>5.2392686949599998</v>
      </c>
      <c r="I29" s="4">
        <v>0.77602158260999998</v>
      </c>
      <c r="J29" s="4">
        <v>5.6262995435200001</v>
      </c>
      <c r="K29" s="4">
        <v>12.41764805975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hidden="1" outlineLevel="4" x14ac:dyDescent="0.25">
      <c r="A30" s="6" t="s">
        <v>7</v>
      </c>
      <c r="B30" s="4">
        <v>6.6078078816600003</v>
      </c>
      <c r="C30" s="4">
        <v>4.8787449495399997</v>
      </c>
      <c r="D30" s="4">
        <v>7.5947840251900001</v>
      </c>
      <c r="E30" s="4">
        <v>5.26613982831</v>
      </c>
      <c r="F30" s="4">
        <v>24.347476684699998</v>
      </c>
      <c r="G30" s="4">
        <v>8.40378715636</v>
      </c>
      <c r="H30" s="4">
        <v>5.4611126433699999</v>
      </c>
      <c r="I30" s="4">
        <v>8.1759547445299994</v>
      </c>
      <c r="J30" s="4">
        <v>5.5155262330200001</v>
      </c>
      <c r="K30" s="4">
        <v>27.556380777280001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idden="1" outlineLevel="4" x14ac:dyDescent="0.25">
      <c r="A31" s="6" t="s">
        <v>14</v>
      </c>
      <c r="B31" s="4">
        <v>17.690303535000002</v>
      </c>
      <c r="C31" s="4">
        <v>10.25156251025</v>
      </c>
      <c r="D31" s="4">
        <v>19.444830184179999</v>
      </c>
      <c r="E31" s="4">
        <v>11.01093752257</v>
      </c>
      <c r="F31" s="4">
        <v>58.397633751999997</v>
      </c>
      <c r="G31" s="4">
        <v>24.88163060938</v>
      </c>
      <c r="H31" s="4">
        <v>22.826053147829999</v>
      </c>
      <c r="I31" s="4">
        <v>11.435428136440001</v>
      </c>
      <c r="J31" s="4">
        <v>11.435428136440001</v>
      </c>
      <c r="K31" s="4">
        <v>70.578540030089997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outlineLevel="3" collapsed="1" x14ac:dyDescent="0.25">
      <c r="A32" s="5" t="s">
        <v>15</v>
      </c>
      <c r="B32" s="4">
        <f>SUM(B33:B37)</f>
        <v>0.14859312763999999</v>
      </c>
      <c r="C32" s="4">
        <f>SUM(C33:C37)</f>
        <v>1.4535597826100002</v>
      </c>
      <c r="D32" s="4">
        <f>SUM(D33:D37)</f>
        <v>0.47556221184000003</v>
      </c>
      <c r="E32" s="4">
        <f>SUM(E33:E37)</f>
        <v>1.59493002989</v>
      </c>
      <c r="F32" s="4">
        <f>SUM(F33:F37)</f>
        <v>3.6726451519800003</v>
      </c>
      <c r="G32" s="4">
        <f>SUM(G33:G37)</f>
        <v>0.60737013102000004</v>
      </c>
      <c r="H32" s="4">
        <f>SUM(H33:H37)</f>
        <v>1.8056090086700001</v>
      </c>
      <c r="I32" s="4">
        <f>SUM(I33:I37)</f>
        <v>0.58201491952999995</v>
      </c>
      <c r="J32" s="4">
        <f>SUM(J33:J37)</f>
        <v>1.47014206847</v>
      </c>
      <c r="K32" s="4">
        <f>SUM(K33:K37)</f>
        <v>4.4651361276900001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hidden="1" outlineLevel="4" x14ac:dyDescent="0.25">
      <c r="A33" s="6" t="s">
        <v>16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idden="1" outlineLevel="4" x14ac:dyDescent="0.25">
      <c r="A34" s="6" t="s">
        <v>6</v>
      </c>
      <c r="B34" s="4">
        <v>0.14859312763999999</v>
      </c>
      <c r="C34" s="4">
        <v>0.65942714923000001</v>
      </c>
      <c r="D34" s="4">
        <v>0.2823141415</v>
      </c>
      <c r="E34" s="4">
        <v>0.74197275612000002</v>
      </c>
      <c r="F34" s="4">
        <v>1.8323071744899999</v>
      </c>
      <c r="G34" s="4">
        <v>0.39782403081000001</v>
      </c>
      <c r="H34" s="4">
        <v>0.76515021369000003</v>
      </c>
      <c r="I34" s="4">
        <v>0.37246881931999998</v>
      </c>
      <c r="J34" s="4">
        <v>0.73636111518000003</v>
      </c>
      <c r="K34" s="4">
        <v>2.2718041790000001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idden="1" outlineLevel="4" x14ac:dyDescent="0.25">
      <c r="A35" s="6" t="s">
        <v>12</v>
      </c>
      <c r="B35" s="4"/>
      <c r="C35" s="4">
        <v>0.13818653272</v>
      </c>
      <c r="D35" s="4"/>
      <c r="E35" s="4">
        <v>0.14842257232</v>
      </c>
      <c r="F35" s="4">
        <v>0.28660910503999998</v>
      </c>
      <c r="G35" s="4"/>
      <c r="H35" s="4">
        <v>0.30708118263</v>
      </c>
      <c r="I35" s="4"/>
      <c r="J35" s="4"/>
      <c r="K35" s="4">
        <v>0.30708118263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idden="1" outlineLevel="4" x14ac:dyDescent="0.25">
      <c r="A36" s="6" t="s">
        <v>17</v>
      </c>
      <c r="B36" s="4">
        <v>0</v>
      </c>
      <c r="C36" s="4">
        <v>0.65594610066000003</v>
      </c>
      <c r="D36" s="4">
        <v>0.19324807033999999</v>
      </c>
      <c r="E36" s="4">
        <v>0.70453470144999997</v>
      </c>
      <c r="F36" s="4">
        <v>1.55372887245</v>
      </c>
      <c r="G36" s="4">
        <v>0.20954610021</v>
      </c>
      <c r="H36" s="4">
        <v>0.73337761234999999</v>
      </c>
      <c r="I36" s="4">
        <v>0.20954610021</v>
      </c>
      <c r="J36" s="4">
        <v>0.73378095329000004</v>
      </c>
      <c r="K36" s="4">
        <v>1.8862507660600001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idden="1" outlineLevel="4" x14ac:dyDescent="0.25">
      <c r="A37" s="6" t="s">
        <v>7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outlineLevel="2" x14ac:dyDescent="0.25">
      <c r="A38" s="24" t="s">
        <v>8</v>
      </c>
      <c r="B38" s="25">
        <f>B39+B43+B47+B53</f>
        <v>17.677294116680002</v>
      </c>
      <c r="C38" s="25">
        <f>C39+C43+C47+C53</f>
        <v>21.10980124364</v>
      </c>
      <c r="D38" s="25">
        <f>D39+D43+D47+D53</f>
        <v>150.44442738121001</v>
      </c>
      <c r="E38" s="25">
        <f>E39+E43+E47+E53</f>
        <v>60.38493446316</v>
      </c>
      <c r="F38" s="25">
        <f>F39+F43+F47+F53</f>
        <v>249.61645720468999</v>
      </c>
      <c r="G38" s="25">
        <f>G39+G43+G47+G53</f>
        <v>59.762118074449994</v>
      </c>
      <c r="H38" s="25">
        <f>H39+H43+H47+H53</f>
        <v>59.683119147640006</v>
      </c>
      <c r="I38" s="25">
        <f>I39+I43+I47+I53</f>
        <v>46.322294989409997</v>
      </c>
      <c r="J38" s="25">
        <f>J39+J43+J47+J53</f>
        <v>33.28102522396</v>
      </c>
      <c r="K38" s="25">
        <f>K39+K43+K47+K53</f>
        <v>199.04855743546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outlineLevel="3" collapsed="1" x14ac:dyDescent="0.25">
      <c r="A39" s="5" t="s">
        <v>11</v>
      </c>
      <c r="B39" s="4">
        <f>SUM(B40:B42)</f>
        <v>0.43713093931999997</v>
      </c>
      <c r="C39" s="4">
        <f>SUM(C40:C42)</f>
        <v>0.31890809957999999</v>
      </c>
      <c r="D39" s="4">
        <f>SUM(D40:D42)</f>
        <v>118.83494344361</v>
      </c>
      <c r="E39" s="4">
        <f>SUM(E40:E42)</f>
        <v>33.175597277550004</v>
      </c>
      <c r="F39" s="4">
        <f>SUM(F40:F42)</f>
        <v>152.76657976006001</v>
      </c>
      <c r="G39" s="4">
        <f>SUM(G40:G42)</f>
        <v>33.294581193589998</v>
      </c>
      <c r="H39" s="4">
        <f>SUM(H40:H42)</f>
        <v>17.27511237461</v>
      </c>
      <c r="I39" s="4">
        <f>SUM(I40:I42)</f>
        <v>23.290569319559999</v>
      </c>
      <c r="J39" s="4">
        <f>SUM(J40:J42)</f>
        <v>6.5479257500800001</v>
      </c>
      <c r="K39" s="4">
        <f>SUM(K40:K42)</f>
        <v>80.408188637839999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hidden="1" outlineLevel="4" x14ac:dyDescent="0.25">
      <c r="A40" s="6" t="s">
        <v>6</v>
      </c>
      <c r="B40" s="4">
        <v>0.43682153368999999</v>
      </c>
      <c r="C40" s="4">
        <v>0.31857903708000002</v>
      </c>
      <c r="D40" s="4">
        <v>1.8946044720299999</v>
      </c>
      <c r="E40" s="4">
        <v>0.57048314867000005</v>
      </c>
      <c r="F40" s="4">
        <v>3.2204881914699999</v>
      </c>
      <c r="G40" s="4">
        <v>10.582377858179999</v>
      </c>
      <c r="H40" s="4">
        <v>11.05732174339</v>
      </c>
      <c r="I40" s="4">
        <v>0.57206699665000005</v>
      </c>
      <c r="J40" s="4">
        <v>0.33013511886000002</v>
      </c>
      <c r="K40" s="4">
        <v>22.541901717079998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hidden="1" outlineLevel="4" x14ac:dyDescent="0.25">
      <c r="A41" s="6" t="s">
        <v>12</v>
      </c>
      <c r="B41" s="4">
        <v>3.0940562999999999E-4</v>
      </c>
      <c r="C41" s="4">
        <v>3.2906249999999998E-4</v>
      </c>
      <c r="D41" s="4">
        <v>0.35662658496999999</v>
      </c>
      <c r="E41" s="4">
        <v>3.5343750000000002E-4</v>
      </c>
      <c r="F41" s="4">
        <v>0.35761849060000001</v>
      </c>
      <c r="G41" s="4">
        <v>0.38040453808000002</v>
      </c>
      <c r="H41" s="4">
        <v>3.6562500000000001E-4</v>
      </c>
      <c r="I41" s="4">
        <v>0.38670352557999998</v>
      </c>
      <c r="J41" s="4">
        <v>3.6562500000000001E-4</v>
      </c>
      <c r="K41" s="4">
        <v>0.76783931366000002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hidden="1" outlineLevel="4" x14ac:dyDescent="0.25">
      <c r="A42" s="6" t="s">
        <v>7</v>
      </c>
      <c r="B42" s="4"/>
      <c r="C42" s="4"/>
      <c r="D42" s="4">
        <v>116.58371238661</v>
      </c>
      <c r="E42" s="4">
        <v>32.604760691380001</v>
      </c>
      <c r="F42" s="4">
        <v>149.18847307799001</v>
      </c>
      <c r="G42" s="4">
        <v>22.331798797329999</v>
      </c>
      <c r="H42" s="4">
        <v>6.21742500622</v>
      </c>
      <c r="I42" s="4">
        <v>22.331798797329999</v>
      </c>
      <c r="J42" s="4">
        <v>6.21742500622</v>
      </c>
      <c r="K42" s="4">
        <v>57.098447607099999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outlineLevel="3" collapsed="1" x14ac:dyDescent="0.25">
      <c r="A43" s="5" t="s">
        <v>13</v>
      </c>
      <c r="B43" s="4">
        <f>SUM(B44:B46)</f>
        <v>17.027310933000003</v>
      </c>
      <c r="C43" s="4">
        <f>SUM(C44:C46)</f>
        <v>19.508903484240001</v>
      </c>
      <c r="D43" s="4">
        <f>SUM(D44:D46)</f>
        <v>21.49341973832</v>
      </c>
      <c r="E43" s="4">
        <f>SUM(E44:E46)</f>
        <v>25.55839359198</v>
      </c>
      <c r="F43" s="4">
        <f>SUM(F44:F46)</f>
        <v>83.588027747539996</v>
      </c>
      <c r="G43" s="4">
        <f>SUM(G44:G46)</f>
        <v>26.22461353852</v>
      </c>
      <c r="H43" s="4">
        <f>SUM(H44:H46)</f>
        <v>22.403017724340003</v>
      </c>
      <c r="I43" s="4">
        <f>SUM(I44:I46)</f>
        <v>22.875352363700003</v>
      </c>
      <c r="J43" s="4">
        <f>SUM(J44:J46)</f>
        <v>25.516894751510002</v>
      </c>
      <c r="K43" s="4">
        <f>SUM(K44:K46)</f>
        <v>97.019878378070004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hidden="1" outlineLevel="4" x14ac:dyDescent="0.25">
      <c r="A44" s="6" t="s">
        <v>6</v>
      </c>
      <c r="B44" s="4">
        <v>1.9225305453199999</v>
      </c>
      <c r="C44" s="4">
        <v>4.2487876711399997</v>
      </c>
      <c r="D44" s="4">
        <v>3.2237535982400001</v>
      </c>
      <c r="E44" s="4">
        <v>7.9958878608599999</v>
      </c>
      <c r="F44" s="4">
        <v>17.390959675560001</v>
      </c>
      <c r="G44" s="4">
        <v>6.1755559887700002</v>
      </c>
      <c r="H44" s="4">
        <v>4.5152757658900002</v>
      </c>
      <c r="I44" s="4">
        <v>3.41096670708</v>
      </c>
      <c r="J44" s="4">
        <v>8.1078328482799993</v>
      </c>
      <c r="K44" s="4">
        <v>22.209631310020001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hidden="1" outlineLevel="4" x14ac:dyDescent="0.25">
      <c r="A45" s="6" t="s">
        <v>7</v>
      </c>
      <c r="B45" s="4">
        <v>7.1935764825900002</v>
      </c>
      <c r="C45" s="4">
        <v>5.6360425020199996</v>
      </c>
      <c r="D45" s="4">
        <v>8.2430080009500006</v>
      </c>
      <c r="E45" s="4">
        <v>7.3359928731700004</v>
      </c>
      <c r="F45" s="4">
        <v>28.408619858729999</v>
      </c>
      <c r="G45" s="4">
        <v>9.6032127709699999</v>
      </c>
      <c r="H45" s="4">
        <v>8.2552526974300005</v>
      </c>
      <c r="I45" s="4">
        <v>10.007514077090001</v>
      </c>
      <c r="J45" s="4">
        <v>8.1546833781599997</v>
      </c>
      <c r="K45" s="4">
        <v>36.020662923650001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hidden="1" outlineLevel="4" x14ac:dyDescent="0.25">
      <c r="A46" s="6" t="s">
        <v>14</v>
      </c>
      <c r="B46" s="4">
        <v>7.9112039050899998</v>
      </c>
      <c r="C46" s="4">
        <v>9.6240733110800001</v>
      </c>
      <c r="D46" s="4">
        <v>10.026658139129999</v>
      </c>
      <c r="E46" s="4">
        <v>10.22651285795</v>
      </c>
      <c r="F46" s="4">
        <v>37.78844821325</v>
      </c>
      <c r="G46" s="4">
        <v>10.44584477878</v>
      </c>
      <c r="H46" s="4">
        <v>9.6324892610199999</v>
      </c>
      <c r="I46" s="4">
        <v>9.4568715795300005</v>
      </c>
      <c r="J46" s="4">
        <v>9.2543785250700008</v>
      </c>
      <c r="K46" s="4">
        <v>38.789584144400003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outlineLevel="3" collapsed="1" x14ac:dyDescent="0.25">
      <c r="A47" s="5" t="s">
        <v>15</v>
      </c>
      <c r="B47" s="4">
        <f>SUM(B48:B52)</f>
        <v>5.065341072E-2</v>
      </c>
      <c r="C47" s="4">
        <f>SUM(C48:C52)</f>
        <v>1.06447620097</v>
      </c>
      <c r="D47" s="4">
        <f>SUM(D48:D52)</f>
        <v>0.12303481734000001</v>
      </c>
      <c r="E47" s="4">
        <f>SUM(E48:E52)</f>
        <v>1.13625206674</v>
      </c>
      <c r="F47" s="4">
        <f>SUM(F48:F52)</f>
        <v>2.3744164957699998</v>
      </c>
      <c r="G47" s="4">
        <f>SUM(G48:G52)</f>
        <v>0.13055410369000001</v>
      </c>
      <c r="H47" s="4">
        <f>SUM(H48:H52)</f>
        <v>1.1686412483699999</v>
      </c>
      <c r="I47" s="4">
        <f>SUM(I48:I52)</f>
        <v>0.12854080612999999</v>
      </c>
      <c r="J47" s="4">
        <f>SUM(J48:J52)</f>
        <v>1.17247034733</v>
      </c>
      <c r="K47" s="4">
        <f>SUM(K48:K52)</f>
        <v>2.6002065055199997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idden="1" outlineLevel="4" x14ac:dyDescent="0.25">
      <c r="A48" s="6" t="s">
        <v>16</v>
      </c>
      <c r="B48" s="4"/>
      <c r="C48" s="4">
        <v>0.24246551112</v>
      </c>
      <c r="D48" s="4"/>
      <c r="E48" s="4">
        <v>0.26042591963</v>
      </c>
      <c r="F48" s="4">
        <v>0.50289143074999998</v>
      </c>
      <c r="G48" s="4"/>
      <c r="H48" s="4">
        <v>0.26940612380000001</v>
      </c>
      <c r="I48" s="4"/>
      <c r="J48" s="4">
        <v>0.27088637707000002</v>
      </c>
      <c r="K48" s="4">
        <v>0.54029250087000003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hidden="1" outlineLevel="4" x14ac:dyDescent="0.25">
      <c r="A49" s="6" t="s">
        <v>6</v>
      </c>
      <c r="B49" s="4">
        <v>5.065341072E-2</v>
      </c>
      <c r="C49" s="4">
        <v>0.38495046813</v>
      </c>
      <c r="D49" s="4">
        <v>9.0886809910000005E-2</v>
      </c>
      <c r="E49" s="4">
        <v>0.40656682618000001</v>
      </c>
      <c r="F49" s="4">
        <v>0.93305751494</v>
      </c>
      <c r="G49" s="4">
        <v>9.7821854710000003E-2</v>
      </c>
      <c r="H49" s="4">
        <v>0.42045119512000001</v>
      </c>
      <c r="I49" s="4">
        <v>9.6850546999999995E-2</v>
      </c>
      <c r="J49" s="4">
        <v>0.42147962003</v>
      </c>
      <c r="K49" s="4">
        <v>1.0366032168599999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idden="1" outlineLevel="4" x14ac:dyDescent="0.25">
      <c r="A50" s="6" t="s">
        <v>12</v>
      </c>
      <c r="B50" s="4"/>
      <c r="C50" s="4">
        <v>4.3509454600000001E-3</v>
      </c>
      <c r="D50" s="4"/>
      <c r="E50" s="4">
        <v>3.5049282900000002E-3</v>
      </c>
      <c r="F50" s="4">
        <v>7.8558737500000007E-3</v>
      </c>
      <c r="G50" s="4"/>
      <c r="H50" s="4">
        <v>2.4039826299999999E-3</v>
      </c>
      <c r="I50" s="4"/>
      <c r="J50" s="4">
        <v>0</v>
      </c>
      <c r="K50" s="4">
        <v>2.4039826299999999E-3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hidden="1" outlineLevel="4" x14ac:dyDescent="0.25">
      <c r="A51" s="6" t="s">
        <v>17</v>
      </c>
      <c r="B51" s="4">
        <v>0</v>
      </c>
      <c r="C51" s="4">
        <v>0.17797474849</v>
      </c>
      <c r="D51" s="4">
        <v>3.214800743E-2</v>
      </c>
      <c r="E51" s="4">
        <v>0.19215064031000001</v>
      </c>
      <c r="F51" s="4">
        <v>0.40227339623000002</v>
      </c>
      <c r="G51" s="4">
        <v>3.2732248980000003E-2</v>
      </c>
      <c r="H51" s="4">
        <v>0.19488824028999999</v>
      </c>
      <c r="I51" s="4">
        <v>3.1690259130000002E-2</v>
      </c>
      <c r="J51" s="4">
        <v>0.19706598605</v>
      </c>
      <c r="K51" s="4">
        <v>0.45637673444999999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idden="1" outlineLevel="4" x14ac:dyDescent="0.25">
      <c r="A52" s="6" t="s">
        <v>7</v>
      </c>
      <c r="B52" s="4"/>
      <c r="C52" s="4">
        <v>0.25473452777</v>
      </c>
      <c r="D52" s="4"/>
      <c r="E52" s="4">
        <v>0.27360375233000001</v>
      </c>
      <c r="F52" s="4">
        <v>0.52833828009999995</v>
      </c>
      <c r="G52" s="4"/>
      <c r="H52" s="4">
        <v>0.28149170653</v>
      </c>
      <c r="I52" s="4"/>
      <c r="J52" s="4">
        <v>0.28303836418</v>
      </c>
      <c r="K52" s="4">
        <v>0.56453007071000005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outlineLevel="3" collapsed="1" x14ac:dyDescent="0.25">
      <c r="A53" s="5" t="s">
        <v>9</v>
      </c>
      <c r="B53" s="4">
        <f>SUM(B54:B58)</f>
        <v>0.16219883364000001</v>
      </c>
      <c r="C53" s="4">
        <f>SUM(C54:C58)</f>
        <v>0.21751345885000001</v>
      </c>
      <c r="D53" s="4">
        <f>SUM(D54:D58)</f>
        <v>9.9930293819399996</v>
      </c>
      <c r="E53" s="4">
        <f>SUM(E54:E58)</f>
        <v>0.51469152688999997</v>
      </c>
      <c r="F53" s="4">
        <f>SUM(F54:F58)</f>
        <v>10.88743320132</v>
      </c>
      <c r="G53" s="4">
        <f>SUM(G54:G58)</f>
        <v>0.11236923864999999</v>
      </c>
      <c r="H53" s="4">
        <f>SUM(H54:H58)</f>
        <v>18.836347800319999</v>
      </c>
      <c r="I53" s="4">
        <f>SUM(I54:I58)</f>
        <v>2.7832500019999998E-2</v>
      </c>
      <c r="J53" s="4">
        <f>SUM(J54:J58)</f>
        <v>4.3734375039999995E-2</v>
      </c>
      <c r="K53" s="4">
        <f>SUM(K54:K58)</f>
        <v>19.020283914030003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idden="1" outlineLevel="4" x14ac:dyDescent="0.25">
      <c r="A54" s="6" t="s">
        <v>6</v>
      </c>
      <c r="B54" s="4">
        <v>3.3701173899999999E-3</v>
      </c>
      <c r="C54" s="4">
        <v>2.6486999999999999E-3</v>
      </c>
      <c r="D54" s="4">
        <v>2.7141000000000001E-3</v>
      </c>
      <c r="E54" s="4">
        <v>2.8449E-3</v>
      </c>
      <c r="F54" s="4">
        <v>1.157781739E-2</v>
      </c>
      <c r="G54" s="4">
        <v>2.20725E-3</v>
      </c>
      <c r="H54" s="4">
        <v>1.2262499999999999E-3</v>
      </c>
      <c r="I54" s="4">
        <v>1.2262499999999999E-3</v>
      </c>
      <c r="J54" s="4">
        <v>1.2262499999999999E-3</v>
      </c>
      <c r="K54" s="4">
        <v>5.8859999999999997E-3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hidden="1" outlineLevel="4" x14ac:dyDescent="0.25">
      <c r="A55" s="6" t="s">
        <v>12</v>
      </c>
      <c r="B55" s="4">
        <v>4.7549990610000002E-2</v>
      </c>
      <c r="C55" s="4"/>
      <c r="D55" s="4"/>
      <c r="E55" s="4"/>
      <c r="F55" s="4">
        <v>4.7549990610000002E-2</v>
      </c>
      <c r="G55" s="4"/>
      <c r="H55" s="4"/>
      <c r="I55" s="4"/>
      <c r="J55" s="4"/>
      <c r="K55" s="4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hidden="1" outlineLevel="4" x14ac:dyDescent="0.25">
      <c r="A56" s="6" t="s">
        <v>17</v>
      </c>
      <c r="B56" s="4"/>
      <c r="C56" s="4"/>
      <c r="D56" s="4"/>
      <c r="E56" s="4">
        <v>1.877025E-3</v>
      </c>
      <c r="F56" s="4">
        <v>1.877025E-3</v>
      </c>
      <c r="G56" s="4"/>
      <c r="H56" s="4"/>
      <c r="I56" s="4"/>
      <c r="J56" s="4"/>
      <c r="K56" s="4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hidden="1" outlineLevel="4" x14ac:dyDescent="0.25">
      <c r="A57" s="6" t="s">
        <v>4</v>
      </c>
      <c r="B57" s="4"/>
      <c r="C57" s="4">
        <v>6.4999999999999996E-6</v>
      </c>
      <c r="D57" s="4"/>
      <c r="E57" s="4">
        <v>0</v>
      </c>
      <c r="F57" s="4">
        <v>6.4999999999999996E-6</v>
      </c>
      <c r="G57" s="4"/>
      <c r="H57" s="4">
        <v>6.4999999999999996E-6</v>
      </c>
      <c r="I57" s="4"/>
      <c r="J57" s="4"/>
      <c r="K57" s="4">
        <v>6.4999999999999996E-6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1:35" hidden="1" outlineLevel="4" x14ac:dyDescent="0.25">
      <c r="A58" s="6" t="s">
        <v>7</v>
      </c>
      <c r="B58" s="4">
        <v>0.11127872564000001</v>
      </c>
      <c r="C58" s="4">
        <v>0.21485825885000001</v>
      </c>
      <c r="D58" s="4">
        <v>9.9903152819399992</v>
      </c>
      <c r="E58" s="4">
        <v>0.50996960188999996</v>
      </c>
      <c r="F58" s="4">
        <v>10.826421868320001</v>
      </c>
      <c r="G58" s="4">
        <v>0.11016198865</v>
      </c>
      <c r="H58" s="4">
        <v>18.835115050319999</v>
      </c>
      <c r="I58" s="4">
        <v>2.660625002E-2</v>
      </c>
      <c r="J58" s="4">
        <v>4.2508125039999997E-2</v>
      </c>
      <c r="K58" s="4">
        <v>19.014391414030001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1:35" x14ac:dyDescent="0.25">
      <c r="A59" s="26" t="s">
        <v>27</v>
      </c>
      <c r="B59" s="26"/>
      <c r="C59" s="26"/>
      <c r="D59" s="26"/>
      <c r="E59" s="26"/>
      <c r="F59" s="26"/>
      <c r="G59" s="26"/>
      <c r="H59" s="26"/>
      <c r="I59" s="26"/>
      <c r="J59" s="26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1" spans="1:35" s="14" customFormat="1" x14ac:dyDescent="0.25">
      <c r="A61" s="18"/>
      <c r="B61" s="18">
        <v>2026</v>
      </c>
      <c r="C61" s="18">
        <v>2027</v>
      </c>
      <c r="D61" s="18">
        <v>2028</v>
      </c>
      <c r="E61" s="18">
        <v>2029</v>
      </c>
      <c r="F61" s="18">
        <v>2030</v>
      </c>
      <c r="G61" s="18">
        <v>2031</v>
      </c>
      <c r="H61" s="18">
        <v>2032</v>
      </c>
      <c r="I61" s="18">
        <v>2033</v>
      </c>
      <c r="J61" s="18">
        <v>2034</v>
      </c>
      <c r="K61" s="18">
        <v>2035</v>
      </c>
      <c r="L61" s="18">
        <v>2036</v>
      </c>
      <c r="M61" s="18">
        <v>2037</v>
      </c>
    </row>
    <row r="62" spans="1:35" s="11" customFormat="1" x14ac:dyDescent="0.25">
      <c r="A62" s="19" t="s">
        <v>0</v>
      </c>
      <c r="B62" s="20">
        <f>B63+B80</f>
        <v>638.33958069969003</v>
      </c>
      <c r="C62" s="20">
        <f>C63+C80</f>
        <v>539.31917394976995</v>
      </c>
      <c r="D62" s="20">
        <f>D63+D80</f>
        <v>479.45596817556998</v>
      </c>
      <c r="E62" s="20">
        <f>E63+E80</f>
        <v>450.04302932947996</v>
      </c>
      <c r="F62" s="20">
        <f>F63+F80</f>
        <v>420.79719542303002</v>
      </c>
      <c r="G62" s="20">
        <f>G63+G80</f>
        <v>443.31801522616001</v>
      </c>
      <c r="H62" s="20">
        <f>H63+H80</f>
        <v>405.57470444482999</v>
      </c>
      <c r="I62" s="20">
        <f>I63+I80</f>
        <v>356.98878669850001</v>
      </c>
      <c r="J62" s="20">
        <f>J63+J80</f>
        <v>318.5445053295</v>
      </c>
      <c r="K62" s="20">
        <f>K63+K80</f>
        <v>413.93771892588995</v>
      </c>
      <c r="L62" s="20">
        <f>L63+L80</f>
        <v>286.41845318378</v>
      </c>
      <c r="M62" s="20">
        <f>M63+M80</f>
        <v>320.52578944494002</v>
      </c>
    </row>
    <row r="63" spans="1:35" s="11" customFormat="1" outlineLevel="1" x14ac:dyDescent="0.25">
      <c r="A63" s="22" t="s">
        <v>1</v>
      </c>
      <c r="B63" s="23">
        <f>B64+B71</f>
        <v>258.28704060666001</v>
      </c>
      <c r="C63" s="23">
        <f>C64+C71</f>
        <v>201.62320975045</v>
      </c>
      <c r="D63" s="23">
        <f>D64+D71</f>
        <v>123.43561856796001</v>
      </c>
      <c r="E63" s="23">
        <f>E64+E71</f>
        <v>114.24359912329</v>
      </c>
      <c r="F63" s="23">
        <f>F64+F71</f>
        <v>124.62738249716</v>
      </c>
      <c r="G63" s="23">
        <f>G64+G71</f>
        <v>142.44281677014999</v>
      </c>
      <c r="H63" s="23">
        <f>H64+H71</f>
        <v>124.71376255626001</v>
      </c>
      <c r="I63" s="23">
        <f>I64+I71</f>
        <v>131.51786156049002</v>
      </c>
      <c r="J63" s="23">
        <f>J64+J71</f>
        <v>109.82853095196</v>
      </c>
      <c r="K63" s="23">
        <f>K64+K71</f>
        <v>128.35599091276001</v>
      </c>
      <c r="L63" s="23">
        <f>L64+L71</f>
        <v>137.80448430499999</v>
      </c>
      <c r="M63" s="23">
        <f>M64+M71</f>
        <v>177.05293981900002</v>
      </c>
    </row>
    <row r="64" spans="1:35" s="11" customFormat="1" outlineLevel="2" x14ac:dyDescent="0.25">
      <c r="A64" s="24" t="s">
        <v>2</v>
      </c>
      <c r="B64" s="25">
        <f>B65+B67</f>
        <v>131.74321810725002</v>
      </c>
      <c r="C64" s="25">
        <f>C65+C67</f>
        <v>95.729778695790003</v>
      </c>
      <c r="D64" s="25">
        <f>D65+D67</f>
        <v>31.262932522480003</v>
      </c>
      <c r="E64" s="25">
        <f>E65+E67</f>
        <v>24.512932522480003</v>
      </c>
      <c r="F64" s="25">
        <f>F65+F67</f>
        <v>37.050053522479999</v>
      </c>
      <c r="G64" s="25">
        <f>G65+G67</f>
        <v>58.191050511589999</v>
      </c>
      <c r="H64" s="25">
        <f>H65+H67</f>
        <v>45.030951522480002</v>
      </c>
      <c r="I64" s="25">
        <f>I65+I67</f>
        <v>52.980116522480003</v>
      </c>
      <c r="J64" s="25">
        <f>J65+J67</f>
        <v>42.22999652248</v>
      </c>
      <c r="K64" s="25">
        <f>K65+K67</f>
        <v>64.069996522980006</v>
      </c>
      <c r="L64" s="25">
        <f>L65+L67</f>
        <v>83.921043999999995</v>
      </c>
      <c r="M64" s="25">
        <f>M65+M67</f>
        <v>132.09774400000001</v>
      </c>
    </row>
    <row r="65" spans="1:13" s="11" customFormat="1" outlineLevel="3" collapsed="1" x14ac:dyDescent="0.25">
      <c r="A65" s="16" t="s">
        <v>3</v>
      </c>
      <c r="B65" s="15">
        <f>SUM(B66:B66)</f>
        <v>0.13225252248</v>
      </c>
      <c r="C65" s="15">
        <f>SUM(C66:C66)</f>
        <v>0.13225252248</v>
      </c>
      <c r="D65" s="15">
        <f>SUM(D66:D66)</f>
        <v>0.13225252248</v>
      </c>
      <c r="E65" s="15">
        <f>SUM(E66:E66)</f>
        <v>0.13225252248</v>
      </c>
      <c r="F65" s="15">
        <f>SUM(F66:F66)</f>
        <v>0.13225252248</v>
      </c>
      <c r="G65" s="15">
        <f>SUM(G66:G66)</f>
        <v>0.13225252248</v>
      </c>
      <c r="H65" s="15">
        <f>SUM(H66:H66)</f>
        <v>0.13225252248</v>
      </c>
      <c r="I65" s="15">
        <f>SUM(I66:I66)</f>
        <v>0.13225252248</v>
      </c>
      <c r="J65" s="15">
        <f>SUM(J66:J66)</f>
        <v>0.13225252248</v>
      </c>
      <c r="K65" s="15">
        <f>SUM(K66:K66)</f>
        <v>0.13225252298000001</v>
      </c>
      <c r="L65" s="15">
        <f>SUM(L66:L66)</f>
        <v>0</v>
      </c>
      <c r="M65" s="15">
        <f>SUM(M66:M66)</f>
        <v>0</v>
      </c>
    </row>
    <row r="66" spans="1:13" s="11" customFormat="1" hidden="1" outlineLevel="4" x14ac:dyDescent="0.25">
      <c r="A66" s="17" t="s">
        <v>4</v>
      </c>
      <c r="B66" s="15">
        <v>0.13225252248</v>
      </c>
      <c r="C66" s="15">
        <v>0.13225252248</v>
      </c>
      <c r="D66" s="15">
        <v>0.13225252248</v>
      </c>
      <c r="E66" s="15">
        <v>0.13225252248</v>
      </c>
      <c r="F66" s="15">
        <v>0.13225252248</v>
      </c>
      <c r="G66" s="15">
        <v>0.13225252248</v>
      </c>
      <c r="H66" s="15">
        <v>0.13225252248</v>
      </c>
      <c r="I66" s="15">
        <v>0.13225252248</v>
      </c>
      <c r="J66" s="15">
        <v>0.13225252248</v>
      </c>
      <c r="K66" s="15">
        <v>0.13225252298000001</v>
      </c>
      <c r="L66" s="15"/>
      <c r="M66" s="15"/>
    </row>
    <row r="67" spans="1:13" s="11" customFormat="1" outlineLevel="3" collapsed="1" x14ac:dyDescent="0.25">
      <c r="A67" s="16" t="s">
        <v>5</v>
      </c>
      <c r="B67" s="15">
        <f>SUM(B68:B70)</f>
        <v>131.61096558477001</v>
      </c>
      <c r="C67" s="15">
        <f>SUM(C68:C70)</f>
        <v>95.597526173310001</v>
      </c>
      <c r="D67" s="15">
        <f>SUM(D68:D70)</f>
        <v>31.130680000000002</v>
      </c>
      <c r="E67" s="15">
        <f>SUM(E68:E70)</f>
        <v>24.380680000000002</v>
      </c>
      <c r="F67" s="15">
        <f>SUM(F68:F70)</f>
        <v>36.917800999999997</v>
      </c>
      <c r="G67" s="15">
        <f>SUM(G68:G70)</f>
        <v>58.058797989109998</v>
      </c>
      <c r="H67" s="15">
        <f>SUM(H68:H70)</f>
        <v>44.898699000000001</v>
      </c>
      <c r="I67" s="15">
        <f>SUM(I68:I70)</f>
        <v>52.847864000000001</v>
      </c>
      <c r="J67" s="15">
        <f>SUM(J68:J70)</f>
        <v>42.097743999999999</v>
      </c>
      <c r="K67" s="15">
        <f>SUM(K68:K70)</f>
        <v>63.937744000000002</v>
      </c>
      <c r="L67" s="15">
        <f>SUM(L68:L70)</f>
        <v>83.921043999999995</v>
      </c>
      <c r="M67" s="15">
        <f>SUM(M68:M70)</f>
        <v>132.09774400000001</v>
      </c>
    </row>
    <row r="68" spans="1:13" s="11" customFormat="1" hidden="1" outlineLevel="4" x14ac:dyDescent="0.25">
      <c r="A68" s="17" t="s">
        <v>6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</row>
    <row r="69" spans="1:13" s="11" customFormat="1" hidden="1" outlineLevel="4" x14ac:dyDescent="0.25">
      <c r="A69" s="17" t="s">
        <v>4</v>
      </c>
      <c r="B69" s="15">
        <v>131.61096558477001</v>
      </c>
      <c r="C69" s="15">
        <v>95.597526173310001</v>
      </c>
      <c r="D69" s="15">
        <v>31.130680000000002</v>
      </c>
      <c r="E69" s="15">
        <v>24.380680000000002</v>
      </c>
      <c r="F69" s="15">
        <v>36.917800999999997</v>
      </c>
      <c r="G69" s="15">
        <v>58.058797989109998</v>
      </c>
      <c r="H69" s="15">
        <v>44.898699000000001</v>
      </c>
      <c r="I69" s="15">
        <v>52.847864000000001</v>
      </c>
      <c r="J69" s="15">
        <v>42.097743999999999</v>
      </c>
      <c r="K69" s="15">
        <v>63.937744000000002</v>
      </c>
      <c r="L69" s="15">
        <v>83.921043999999995</v>
      </c>
      <c r="M69" s="15">
        <v>132.09774400000001</v>
      </c>
    </row>
    <row r="70" spans="1:13" s="11" customFormat="1" hidden="1" outlineLevel="4" x14ac:dyDescent="0.25">
      <c r="A70" s="17" t="s">
        <v>7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</row>
    <row r="71" spans="1:13" s="11" customFormat="1" outlineLevel="2" x14ac:dyDescent="0.25">
      <c r="A71" s="24" t="s">
        <v>8</v>
      </c>
      <c r="B71" s="25">
        <f>B72+B74+B76</f>
        <v>126.54382249941</v>
      </c>
      <c r="C71" s="25">
        <f>C72+C74+C76</f>
        <v>105.89343105466</v>
      </c>
      <c r="D71" s="25">
        <f>D72+D74+D76</f>
        <v>92.172686045480006</v>
      </c>
      <c r="E71" s="25">
        <f>E72+E74+E76</f>
        <v>89.730666600809997</v>
      </c>
      <c r="F71" s="25">
        <f>F72+F74+F76</f>
        <v>87.57732897468</v>
      </c>
      <c r="G71" s="25">
        <f>G72+G74+G76</f>
        <v>84.251766258559996</v>
      </c>
      <c r="H71" s="25">
        <f>H72+H74+H76</f>
        <v>79.682811033779998</v>
      </c>
      <c r="I71" s="25">
        <f>I72+I74+I76</f>
        <v>78.537745038010002</v>
      </c>
      <c r="J71" s="25">
        <f>J72+J74+J76</f>
        <v>67.598534429479997</v>
      </c>
      <c r="K71" s="25">
        <f>K72+K74+K76</f>
        <v>64.285994389780001</v>
      </c>
      <c r="L71" s="25">
        <f>L72+L74+L76</f>
        <v>53.883440305000001</v>
      </c>
      <c r="M71" s="25">
        <f>M72+M74+M76</f>
        <v>44.955195818999997</v>
      </c>
    </row>
    <row r="72" spans="1:13" s="11" customFormat="1" outlineLevel="3" collapsed="1" x14ac:dyDescent="0.25">
      <c r="A72" s="16" t="s">
        <v>3</v>
      </c>
      <c r="B72" s="15">
        <f>SUM(B73:B73)</f>
        <v>6.3630674289999994E-2</v>
      </c>
      <c r="C72" s="15">
        <f>SUM(C73:C73)</f>
        <v>5.7018048170000002E-2</v>
      </c>
      <c r="D72" s="15">
        <f>SUM(D73:D73)</f>
        <v>5.0412240580000003E-2</v>
      </c>
      <c r="E72" s="15">
        <f>SUM(E73:E73)</f>
        <v>4.3792795910000001E-2</v>
      </c>
      <c r="F72" s="15">
        <f>SUM(F73:F73)</f>
        <v>3.7180169780000001E-2</v>
      </c>
      <c r="G72" s="15">
        <f>SUM(G73:G73)</f>
        <v>3.0567543660000002E-2</v>
      </c>
      <c r="H72" s="15">
        <f>SUM(H73:H73)</f>
        <v>2.3961736080000001E-2</v>
      </c>
      <c r="I72" s="15">
        <f>SUM(I73:I73)</f>
        <v>1.7342291409999998E-2</v>
      </c>
      <c r="J72" s="15">
        <f>SUM(J73:J73)</f>
        <v>1.072966528E-2</v>
      </c>
      <c r="K72" s="15">
        <f>SUM(K73:K73)</f>
        <v>4.1170391799999996E-3</v>
      </c>
      <c r="L72" s="15">
        <f>SUM(L73:L73)</f>
        <v>0</v>
      </c>
      <c r="M72" s="15">
        <f>SUM(M73:M73)</f>
        <v>0</v>
      </c>
    </row>
    <row r="73" spans="1:13" s="11" customFormat="1" hidden="1" outlineLevel="4" x14ac:dyDescent="0.25">
      <c r="A73" s="17" t="s">
        <v>4</v>
      </c>
      <c r="B73" s="15">
        <v>6.3630674289999994E-2</v>
      </c>
      <c r="C73" s="15">
        <v>5.7018048170000002E-2</v>
      </c>
      <c r="D73" s="15">
        <v>5.0412240580000003E-2</v>
      </c>
      <c r="E73" s="15">
        <v>4.3792795910000001E-2</v>
      </c>
      <c r="F73" s="15">
        <v>3.7180169780000001E-2</v>
      </c>
      <c r="G73" s="15">
        <v>3.0567543660000002E-2</v>
      </c>
      <c r="H73" s="15">
        <v>2.3961736080000001E-2</v>
      </c>
      <c r="I73" s="15">
        <v>1.7342291409999998E-2</v>
      </c>
      <c r="J73" s="15">
        <v>1.072966528E-2</v>
      </c>
      <c r="K73" s="15">
        <v>4.1170391799999996E-3</v>
      </c>
      <c r="L73" s="15"/>
      <c r="M73" s="15"/>
    </row>
    <row r="74" spans="1:13" s="11" customFormat="1" outlineLevel="3" collapsed="1" x14ac:dyDescent="0.25">
      <c r="A74" s="16" t="s">
        <v>9</v>
      </c>
      <c r="B74" s="15">
        <f>SUM(B75:B75)</f>
        <v>0</v>
      </c>
      <c r="C74" s="15">
        <f>SUM(C75:C75)</f>
        <v>0</v>
      </c>
      <c r="D74" s="15">
        <f>SUM(D75:D75)</f>
        <v>0</v>
      </c>
      <c r="E74" s="15">
        <f>SUM(E75:E75)</f>
        <v>0</v>
      </c>
      <c r="F74" s="15">
        <f>SUM(F75:F75)</f>
        <v>0</v>
      </c>
      <c r="G74" s="15">
        <f>SUM(G75:G75)</f>
        <v>0</v>
      </c>
      <c r="H74" s="15">
        <f>SUM(H75:H75)</f>
        <v>0</v>
      </c>
      <c r="I74" s="15">
        <f>SUM(I75:I75)</f>
        <v>0</v>
      </c>
      <c r="J74" s="15">
        <f>SUM(J75:J75)</f>
        <v>0</v>
      </c>
      <c r="K74" s="15">
        <f>SUM(K75:K75)</f>
        <v>0</v>
      </c>
      <c r="L74" s="15">
        <f>SUM(L75:L75)</f>
        <v>0</v>
      </c>
      <c r="M74" s="15">
        <f>SUM(M75:M75)</f>
        <v>0</v>
      </c>
    </row>
    <row r="75" spans="1:13" s="11" customFormat="1" hidden="1" outlineLevel="4" x14ac:dyDescent="0.25">
      <c r="A75" s="17" t="s">
        <v>4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</row>
    <row r="76" spans="1:13" s="11" customFormat="1" outlineLevel="3" collapsed="1" x14ac:dyDescent="0.25">
      <c r="A76" s="16" t="s">
        <v>5</v>
      </c>
      <c r="B76" s="15">
        <f>SUM(B77:B79)</f>
        <v>126.48019182512</v>
      </c>
      <c r="C76" s="15">
        <f>SUM(C77:C79)</f>
        <v>105.83641300649001</v>
      </c>
      <c r="D76" s="15">
        <f>SUM(D77:D79)</f>
        <v>92.122273804900004</v>
      </c>
      <c r="E76" s="15">
        <f>SUM(E77:E79)</f>
        <v>89.686873804900003</v>
      </c>
      <c r="F76" s="15">
        <f>SUM(F77:F79)</f>
        <v>87.540148804899999</v>
      </c>
      <c r="G76" s="15">
        <f>SUM(G77:G79)</f>
        <v>84.221198714899998</v>
      </c>
      <c r="H76" s="15">
        <f>SUM(H77:H79)</f>
        <v>79.658849297700002</v>
      </c>
      <c r="I76" s="15">
        <f>SUM(I77:I79)</f>
        <v>78.520402746599999</v>
      </c>
      <c r="J76" s="15">
        <f>SUM(J77:J79)</f>
        <v>67.587804764200001</v>
      </c>
      <c r="K76" s="15">
        <f>SUM(K77:K79)</f>
        <v>64.281877350599999</v>
      </c>
      <c r="L76" s="15">
        <f>SUM(L77:L79)</f>
        <v>53.883440305000001</v>
      </c>
      <c r="M76" s="15">
        <f>SUM(M77:M79)</f>
        <v>44.955195818999997</v>
      </c>
    </row>
    <row r="77" spans="1:13" s="11" customFormat="1" hidden="1" outlineLevel="4" x14ac:dyDescent="0.25">
      <c r="A77" s="17" t="s">
        <v>6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</row>
    <row r="78" spans="1:13" s="11" customFormat="1" hidden="1" outlineLevel="4" x14ac:dyDescent="0.25">
      <c r="A78" s="17" t="s">
        <v>4</v>
      </c>
      <c r="B78" s="15">
        <v>126.48019182512</v>
      </c>
      <c r="C78" s="15">
        <v>105.83641300649001</v>
      </c>
      <c r="D78" s="15">
        <v>92.122273804900004</v>
      </c>
      <c r="E78" s="15">
        <v>89.686873804900003</v>
      </c>
      <c r="F78" s="15">
        <v>87.540148804899999</v>
      </c>
      <c r="G78" s="15">
        <v>84.221198714899998</v>
      </c>
      <c r="H78" s="15">
        <v>79.658849297700002</v>
      </c>
      <c r="I78" s="15">
        <v>78.520402746599999</v>
      </c>
      <c r="J78" s="15">
        <v>67.587804764200001</v>
      </c>
      <c r="K78" s="15">
        <v>64.281877350599999</v>
      </c>
      <c r="L78" s="15">
        <v>53.883440305000001</v>
      </c>
      <c r="M78" s="15">
        <v>44.955195818999997</v>
      </c>
    </row>
    <row r="79" spans="1:13" s="11" customFormat="1" hidden="1" outlineLevel="4" x14ac:dyDescent="0.25">
      <c r="A79" s="17" t="s">
        <v>7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</row>
    <row r="80" spans="1:13" s="11" customFormat="1" outlineLevel="1" x14ac:dyDescent="0.25">
      <c r="A80" s="22" t="s">
        <v>10</v>
      </c>
      <c r="B80" s="23">
        <f>B81+B96</f>
        <v>380.05254009302996</v>
      </c>
      <c r="C80" s="23">
        <f>C81+C96</f>
        <v>337.69596419931997</v>
      </c>
      <c r="D80" s="23">
        <f>D81+D96</f>
        <v>356.02034960761</v>
      </c>
      <c r="E80" s="23">
        <f>E81+E96</f>
        <v>335.79943020618998</v>
      </c>
      <c r="F80" s="23">
        <f>F81+F96</f>
        <v>296.16981292587002</v>
      </c>
      <c r="G80" s="23">
        <f>G81+G96</f>
        <v>300.87519845601003</v>
      </c>
      <c r="H80" s="23">
        <f>H81+H96</f>
        <v>280.86094188856998</v>
      </c>
      <c r="I80" s="23">
        <f>I81+I96</f>
        <v>225.47092513801002</v>
      </c>
      <c r="J80" s="23">
        <f>J81+J96</f>
        <v>208.71597437753999</v>
      </c>
      <c r="K80" s="23">
        <f>K81+K96</f>
        <v>285.58172801312998</v>
      </c>
      <c r="L80" s="23">
        <f>L81+L96</f>
        <v>148.61396887877999</v>
      </c>
      <c r="M80" s="23">
        <f>M81+M96</f>
        <v>143.47284962594</v>
      </c>
    </row>
    <row r="81" spans="1:13" s="11" customFormat="1" outlineLevel="2" x14ac:dyDescent="0.25">
      <c r="A81" s="24" t="s">
        <v>2</v>
      </c>
      <c r="B81" s="25">
        <f>B82+B86+B90</f>
        <v>232.35518371756001</v>
      </c>
      <c r="C81" s="25">
        <f>C82+C86+C90</f>
        <v>205.54387651567998</v>
      </c>
      <c r="D81" s="25">
        <f>D82+D86+D90</f>
        <v>237.04580058703999</v>
      </c>
      <c r="E81" s="25">
        <f>E82+E86+E90</f>
        <v>229.41436257396998</v>
      </c>
      <c r="F81" s="25">
        <f>F82+F86+F90</f>
        <v>203.3068257656</v>
      </c>
      <c r="G81" s="25">
        <f>G82+G86+G90</f>
        <v>231.73226801474001</v>
      </c>
      <c r="H81" s="25">
        <f>H82+H86+H90</f>
        <v>221.39707514168998</v>
      </c>
      <c r="I81" s="25">
        <f>I82+I86+I90</f>
        <v>173.84146434185001</v>
      </c>
      <c r="J81" s="25">
        <f>J82+J86+J90</f>
        <v>164.11436355943999</v>
      </c>
      <c r="K81" s="25">
        <f>K82+K86+K90</f>
        <v>249.88022702273</v>
      </c>
      <c r="L81" s="25">
        <f>L82+L86+L90</f>
        <v>118.28583293096</v>
      </c>
      <c r="M81" s="25">
        <f>M82+M86+M90</f>
        <v>114.85657540422001</v>
      </c>
    </row>
    <row r="82" spans="1:13" s="11" customFormat="1" outlineLevel="3" collapsed="1" x14ac:dyDescent="0.25">
      <c r="A82" s="16" t="s">
        <v>11</v>
      </c>
      <c r="B82" s="15">
        <f>SUM(B83:B85)</f>
        <v>107.17972532309</v>
      </c>
      <c r="C82" s="15">
        <f>SUM(C83:C85)</f>
        <v>62.475932536709998</v>
      </c>
      <c r="D82" s="15">
        <f>SUM(D83:D85)</f>
        <v>107.80376257309</v>
      </c>
      <c r="E82" s="15">
        <f>SUM(E83:E85)</f>
        <v>57.659898269709998</v>
      </c>
      <c r="F82" s="15">
        <f>SUM(F83:F85)</f>
        <v>66.801238567349998</v>
      </c>
      <c r="G82" s="15">
        <f>SUM(G83:G85)</f>
        <v>72.800489896179997</v>
      </c>
      <c r="H82" s="15">
        <f>SUM(H83:H85)</f>
        <v>56.869741201260005</v>
      </c>
      <c r="I82" s="15">
        <f>SUM(I83:I85)</f>
        <v>62.479741206200003</v>
      </c>
      <c r="J82" s="15">
        <f>SUM(J83:J85)</f>
        <v>62.479741213320004</v>
      </c>
      <c r="K82" s="15">
        <f>SUM(K83:K85)</f>
        <v>107.24157609436999</v>
      </c>
      <c r="L82" s="15">
        <f>SUM(L83:L85)</f>
        <v>1.16157600102</v>
      </c>
      <c r="M82" s="15">
        <f>SUM(M83:M85)</f>
        <v>1.16157600102</v>
      </c>
    </row>
    <row r="83" spans="1:13" s="11" customFormat="1" hidden="1" outlineLevel="4" x14ac:dyDescent="0.25">
      <c r="A83" s="17" t="s">
        <v>6</v>
      </c>
      <c r="B83" s="15">
        <v>17.35027450275</v>
      </c>
      <c r="C83" s="15">
        <v>6.2640123450800003</v>
      </c>
      <c r="D83" s="15">
        <v>51.254542550469999</v>
      </c>
      <c r="E83" s="15">
        <v>1.56339624727</v>
      </c>
      <c r="F83" s="15">
        <v>0.35966250888000001</v>
      </c>
      <c r="G83" s="15">
        <v>0.23891383232999999</v>
      </c>
      <c r="H83" s="15">
        <v>55.708165200240003</v>
      </c>
      <c r="I83" s="15">
        <v>0.11816515131999999</v>
      </c>
      <c r="J83" s="15">
        <v>0.11816515844</v>
      </c>
      <c r="K83" s="15"/>
      <c r="L83" s="15"/>
      <c r="M83" s="15"/>
    </row>
    <row r="84" spans="1:13" s="11" customFormat="1" hidden="1" outlineLevel="4" x14ac:dyDescent="0.25">
      <c r="A84" s="17" t="s">
        <v>12</v>
      </c>
      <c r="B84" s="15"/>
      <c r="C84" s="15"/>
      <c r="D84" s="15">
        <v>1.1957400004800001</v>
      </c>
      <c r="E84" s="15">
        <v>1.1957400004800001</v>
      </c>
      <c r="F84" s="15">
        <v>1.16157600102</v>
      </c>
      <c r="G84" s="15">
        <v>1.16157600102</v>
      </c>
      <c r="H84" s="15">
        <v>1.16157600102</v>
      </c>
      <c r="I84" s="15">
        <v>1.16157600102</v>
      </c>
      <c r="J84" s="15">
        <v>1.16157600102</v>
      </c>
      <c r="K84" s="15">
        <v>1.16157600102</v>
      </c>
      <c r="L84" s="15">
        <v>1.16157600102</v>
      </c>
      <c r="M84" s="15">
        <v>1.16157600102</v>
      </c>
    </row>
    <row r="85" spans="1:13" s="11" customFormat="1" hidden="1" outlineLevel="4" x14ac:dyDescent="0.25">
      <c r="A85" s="17" t="s">
        <v>7</v>
      </c>
      <c r="B85" s="15">
        <v>89.82945082034</v>
      </c>
      <c r="C85" s="15">
        <v>56.21192019163</v>
      </c>
      <c r="D85" s="15">
        <v>55.353480022139998</v>
      </c>
      <c r="E85" s="15">
        <v>54.900762021959999</v>
      </c>
      <c r="F85" s="15">
        <v>65.280000057449996</v>
      </c>
      <c r="G85" s="15">
        <v>71.400000062830003</v>
      </c>
      <c r="H85" s="15"/>
      <c r="I85" s="15">
        <v>61.200000053860002</v>
      </c>
      <c r="J85" s="15">
        <v>61.200000053860002</v>
      </c>
      <c r="K85" s="15">
        <v>106.08000009334999</v>
      </c>
      <c r="L85" s="15"/>
      <c r="M85" s="15"/>
    </row>
    <row r="86" spans="1:13" s="11" customFormat="1" outlineLevel="3" collapsed="1" x14ac:dyDescent="0.25">
      <c r="A86" s="16" t="s">
        <v>13</v>
      </c>
      <c r="B86" s="15">
        <f>SUM(B87:B89)</f>
        <v>118.51411114574999</v>
      </c>
      <c r="C86" s="15">
        <f>SUM(C87:C89)</f>
        <v>105.32430046861001</v>
      </c>
      <c r="D86" s="15">
        <f>SUM(D87:D89)</f>
        <v>94.196996348189998</v>
      </c>
      <c r="E86" s="15">
        <f>SUM(E87:E89)</f>
        <v>131.48762987397998</v>
      </c>
      <c r="F86" s="15">
        <f>SUM(F87:F89)</f>
        <v>95.409855762419994</v>
      </c>
      <c r="G86" s="15">
        <f>SUM(G87:G89)</f>
        <v>118.73966380787999</v>
      </c>
      <c r="H86" s="15">
        <f>SUM(H87:H89)</f>
        <v>110.10856845577</v>
      </c>
      <c r="I86" s="15">
        <f>SUM(I87:I89)</f>
        <v>85.313602165800006</v>
      </c>
      <c r="J86" s="15">
        <f>SUM(J87:J89)</f>
        <v>86.903033565169991</v>
      </c>
      <c r="K86" s="15">
        <f>SUM(K87:K89)</f>
        <v>133.35288160534</v>
      </c>
      <c r="L86" s="15">
        <f>SUM(L87:L89)</f>
        <v>109.06870715956001</v>
      </c>
      <c r="M86" s="15">
        <f>SUM(M87:M89)</f>
        <v>106.62418677064001</v>
      </c>
    </row>
    <row r="87" spans="1:13" s="11" customFormat="1" hidden="1" outlineLevel="4" x14ac:dyDescent="0.25">
      <c r="A87" s="17" t="s">
        <v>6</v>
      </c>
      <c r="B87" s="15">
        <v>19.567271251899999</v>
      </c>
      <c r="C87" s="15">
        <v>29.728566065790002</v>
      </c>
      <c r="D87" s="15">
        <v>29.424399004630001</v>
      </c>
      <c r="E87" s="15">
        <v>65.648100275339999</v>
      </c>
      <c r="F87" s="15">
        <v>29.508418736989999</v>
      </c>
      <c r="G87" s="15">
        <v>53.730265239360001</v>
      </c>
      <c r="H87" s="15">
        <v>48.508199771820003</v>
      </c>
      <c r="I87" s="15">
        <v>40.466442893310003</v>
      </c>
      <c r="J87" s="15">
        <v>68.158679015649994</v>
      </c>
      <c r="K87" s="15">
        <v>114.806101056</v>
      </c>
      <c r="L87" s="15">
        <v>90.521926610220007</v>
      </c>
      <c r="M87" s="15">
        <v>88.639204482370005</v>
      </c>
    </row>
    <row r="88" spans="1:13" s="11" customFormat="1" hidden="1" outlineLevel="4" x14ac:dyDescent="0.25">
      <c r="A88" s="17" t="s">
        <v>7</v>
      </c>
      <c r="B88" s="15">
        <v>26.041845039689999</v>
      </c>
      <c r="C88" s="15">
        <v>26.96140449856</v>
      </c>
      <c r="D88" s="15">
        <v>26.939238828459999</v>
      </c>
      <c r="E88" s="15">
        <v>28.00617108354</v>
      </c>
      <c r="F88" s="15">
        <v>29.149031593090001</v>
      </c>
      <c r="G88" s="15">
        <v>28.25699313618</v>
      </c>
      <c r="H88" s="15">
        <v>24.84796325161</v>
      </c>
      <c r="I88" s="15">
        <v>20.376354550959999</v>
      </c>
      <c r="J88" s="15">
        <v>18.744354549520001</v>
      </c>
      <c r="K88" s="15">
        <v>18.546780549339999</v>
      </c>
      <c r="L88" s="15">
        <v>18.546780549339999</v>
      </c>
      <c r="M88" s="15">
        <v>17.98498228827</v>
      </c>
    </row>
    <row r="89" spans="1:13" s="11" customFormat="1" hidden="1" outlineLevel="4" x14ac:dyDescent="0.25">
      <c r="A89" s="17" t="s">
        <v>14</v>
      </c>
      <c r="B89" s="15">
        <v>72.904994854159995</v>
      </c>
      <c r="C89" s="15">
        <v>48.634329904259999</v>
      </c>
      <c r="D89" s="15">
        <v>37.833358515100002</v>
      </c>
      <c r="E89" s="15">
        <v>37.833358515100002</v>
      </c>
      <c r="F89" s="15">
        <v>36.752405432339998</v>
      </c>
      <c r="G89" s="15">
        <v>36.752405432339998</v>
      </c>
      <c r="H89" s="15">
        <v>36.752405432339998</v>
      </c>
      <c r="I89" s="15">
        <v>24.470804721530001</v>
      </c>
      <c r="J89" s="15"/>
      <c r="K89" s="15"/>
      <c r="L89" s="15"/>
      <c r="M89" s="15"/>
    </row>
    <row r="90" spans="1:13" s="11" customFormat="1" outlineLevel="3" collapsed="1" x14ac:dyDescent="0.25">
      <c r="A90" s="16" t="s">
        <v>15</v>
      </c>
      <c r="B90" s="15">
        <f>SUM(B91:B95)</f>
        <v>6.6613472487200003</v>
      </c>
      <c r="C90" s="15">
        <f>SUM(C91:C95)</f>
        <v>37.743643510360002</v>
      </c>
      <c r="D90" s="15">
        <f>SUM(D91:D95)</f>
        <v>35.045041665759996</v>
      </c>
      <c r="E90" s="15">
        <f>SUM(E91:E95)</f>
        <v>40.266834430279999</v>
      </c>
      <c r="F90" s="15">
        <f>SUM(F91:F95)</f>
        <v>41.095731435829997</v>
      </c>
      <c r="G90" s="15">
        <f>SUM(G91:G95)</f>
        <v>40.192114310680005</v>
      </c>
      <c r="H90" s="15">
        <f>SUM(H91:H95)</f>
        <v>54.41876548466</v>
      </c>
      <c r="I90" s="15">
        <f>SUM(I91:I95)</f>
        <v>26.04812096985</v>
      </c>
      <c r="J90" s="15">
        <f>SUM(J91:J95)</f>
        <v>14.731588780949998</v>
      </c>
      <c r="K90" s="15">
        <f>SUM(K91:K95)</f>
        <v>9.2857693230200002</v>
      </c>
      <c r="L90" s="15">
        <f>SUM(L91:L95)</f>
        <v>8.0555497703800008</v>
      </c>
      <c r="M90" s="15">
        <f>SUM(M91:M95)</f>
        <v>7.07081263256</v>
      </c>
    </row>
    <row r="91" spans="1:13" s="11" customFormat="1" hidden="1" outlineLevel="4" x14ac:dyDescent="0.25">
      <c r="A91" s="17" t="s">
        <v>16</v>
      </c>
      <c r="B91" s="15">
        <v>2.6516666612600002</v>
      </c>
      <c r="C91" s="15">
        <v>29.47605004783</v>
      </c>
      <c r="D91" s="15">
        <v>25.123000009639998</v>
      </c>
      <c r="E91" s="15">
        <v>30.3030000115</v>
      </c>
      <c r="F91" s="15">
        <v>29.437200025300001</v>
      </c>
      <c r="G91" s="15">
        <v>29.437200025300001</v>
      </c>
      <c r="H91" s="15">
        <v>26.921200024400001</v>
      </c>
      <c r="I91" s="15">
        <v>16.102400013770001</v>
      </c>
      <c r="J91" s="15">
        <v>5.0320000066399997</v>
      </c>
      <c r="K91" s="15"/>
      <c r="L91" s="15"/>
      <c r="M91" s="15"/>
    </row>
    <row r="92" spans="1:13" s="11" customFormat="1" hidden="1" outlineLevel="4" x14ac:dyDescent="0.25">
      <c r="A92" s="17" t="s">
        <v>6</v>
      </c>
      <c r="B92" s="15">
        <v>2.2068777795400001</v>
      </c>
      <c r="C92" s="15">
        <v>6.1545832709099999</v>
      </c>
      <c r="D92" s="15">
        <v>7.4676198144799999</v>
      </c>
      <c r="E92" s="15">
        <v>7.2484525288199997</v>
      </c>
      <c r="F92" s="15">
        <v>8.1715152701499996</v>
      </c>
      <c r="G92" s="15">
        <v>7.2678981450000002</v>
      </c>
      <c r="H92" s="15">
        <v>6.5496877187000004</v>
      </c>
      <c r="I92" s="15">
        <v>5.0241637127400001</v>
      </c>
      <c r="J92" s="15">
        <v>4.9187209470899997</v>
      </c>
      <c r="K92" s="15">
        <v>4.8355793760700001</v>
      </c>
      <c r="L92" s="15">
        <v>4.8355793765200001</v>
      </c>
      <c r="M92" s="15">
        <v>3.8508422386999999</v>
      </c>
    </row>
    <row r="93" spans="1:13" s="11" customFormat="1" hidden="1" outlineLevel="4" x14ac:dyDescent="0.25">
      <c r="A93" s="17" t="s">
        <v>12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</row>
    <row r="94" spans="1:13" s="11" customFormat="1" hidden="1" outlineLevel="4" x14ac:dyDescent="0.25">
      <c r="A94" s="17" t="s">
        <v>17</v>
      </c>
      <c r="B94" s="15">
        <v>1.80280280792</v>
      </c>
      <c r="C94" s="15">
        <v>2.10901237717</v>
      </c>
      <c r="D94" s="15">
        <v>2.4504523846800002</v>
      </c>
      <c r="E94" s="15">
        <v>2.711412433</v>
      </c>
      <c r="F94" s="15">
        <v>3.4831600964799998</v>
      </c>
      <c r="G94" s="15">
        <v>3.4831600964799998</v>
      </c>
      <c r="H94" s="15">
        <v>4.9215576513399997</v>
      </c>
      <c r="I94" s="15">
        <v>4.9215572433399997</v>
      </c>
      <c r="J94" s="15">
        <v>4.7808678272199998</v>
      </c>
      <c r="K94" s="15">
        <v>4.4501899469500001</v>
      </c>
      <c r="L94" s="15">
        <v>3.2199703938600002</v>
      </c>
      <c r="M94" s="15">
        <v>3.2199703938600002</v>
      </c>
    </row>
    <row r="95" spans="1:13" s="11" customFormat="1" hidden="1" outlineLevel="4" x14ac:dyDescent="0.25">
      <c r="A95" s="17" t="s">
        <v>7</v>
      </c>
      <c r="B95" s="15"/>
      <c r="C95" s="15">
        <v>3.9978144499999996E-3</v>
      </c>
      <c r="D95" s="15">
        <v>3.9694569600000002E-3</v>
      </c>
      <c r="E95" s="15">
        <v>3.9694569600000002E-3</v>
      </c>
      <c r="F95" s="15">
        <v>3.8560438999999998E-3</v>
      </c>
      <c r="G95" s="15">
        <v>3.8560438999999998E-3</v>
      </c>
      <c r="H95" s="15">
        <v>16.02632009022</v>
      </c>
      <c r="I95" s="15"/>
      <c r="J95" s="15"/>
      <c r="K95" s="15"/>
      <c r="L95" s="15"/>
      <c r="M95" s="15"/>
    </row>
    <row r="96" spans="1:13" s="11" customFormat="1" outlineLevel="2" x14ac:dyDescent="0.25">
      <c r="A96" s="24" t="s">
        <v>8</v>
      </c>
      <c r="B96" s="25">
        <f>B97+B101+B105+B111</f>
        <v>147.69735637546998</v>
      </c>
      <c r="C96" s="25">
        <f>C97+C101+C105+C111</f>
        <v>132.15208768364002</v>
      </c>
      <c r="D96" s="25">
        <f>D97+D101+D105+D111</f>
        <v>118.97454902057001</v>
      </c>
      <c r="E96" s="25">
        <f>E97+E101+E105+E111</f>
        <v>106.38506763222001</v>
      </c>
      <c r="F96" s="25">
        <f>F97+F101+F105+F111</f>
        <v>92.862987160269995</v>
      </c>
      <c r="G96" s="25">
        <f>G97+G101+G105+G111</f>
        <v>69.142930441269996</v>
      </c>
      <c r="H96" s="25">
        <f>H97+H101+H105+H111</f>
        <v>59.463866746880008</v>
      </c>
      <c r="I96" s="25">
        <f>I97+I101+I105+I111</f>
        <v>51.629460796160004</v>
      </c>
      <c r="J96" s="25">
        <f>J97+J101+J105+J111</f>
        <v>44.601610818099999</v>
      </c>
      <c r="K96" s="25">
        <f>K97+K101+K105+K111</f>
        <v>35.7015009904</v>
      </c>
      <c r="L96" s="25">
        <f>L97+L101+L105+L111</f>
        <v>30.328135947819998</v>
      </c>
      <c r="M96" s="25">
        <f>M97+M101+M105+M111</f>
        <v>28.616274221719994</v>
      </c>
    </row>
    <row r="97" spans="1:13" s="11" customFormat="1" outlineLevel="3" collapsed="1" x14ac:dyDescent="0.25">
      <c r="A97" s="16" t="s">
        <v>11</v>
      </c>
      <c r="B97" s="15">
        <f>SUM(B98:B100)</f>
        <v>57.912255411700002</v>
      </c>
      <c r="C97" s="15">
        <f>SUM(C98:C100)</f>
        <v>48.896288387030005</v>
      </c>
      <c r="D97" s="15">
        <f>SUM(D98:D100)</f>
        <v>43.910402883659998</v>
      </c>
      <c r="E97" s="15">
        <f>SUM(E98:E100)</f>
        <v>36.256806630350006</v>
      </c>
      <c r="F97" s="15">
        <f>SUM(F98:F100)</f>
        <v>30.97964347289</v>
      </c>
      <c r="G97" s="15">
        <f>SUM(G98:G100)</f>
        <v>22.071480851559997</v>
      </c>
      <c r="H97" s="15">
        <f>SUM(H98:H100)</f>
        <v>19.528143904190003</v>
      </c>
      <c r="I97" s="15">
        <f>SUM(I98:I100)</f>
        <v>15.895415502660001</v>
      </c>
      <c r="J97" s="15">
        <f>SUM(J98:J100)</f>
        <v>11.310693474880001</v>
      </c>
      <c r="K97" s="15">
        <f>SUM(K98:K100)</f>
        <v>4.0045152962200001</v>
      </c>
      <c r="L97" s="15">
        <f>SUM(L98:L100)</f>
        <v>8.8324816060000005E-2</v>
      </c>
      <c r="M97" s="15">
        <f>SUM(M98:M100)</f>
        <v>1.7559930540000001E-2</v>
      </c>
    </row>
    <row r="98" spans="1:13" s="11" customFormat="1" hidden="1" outlineLevel="4" x14ac:dyDescent="0.25">
      <c r="A98" s="17" t="s">
        <v>6</v>
      </c>
      <c r="B98" s="15">
        <v>8.5843934266400002</v>
      </c>
      <c r="C98" s="15">
        <v>6.1878748022699996</v>
      </c>
      <c r="D98" s="15">
        <v>5.8823447407699998</v>
      </c>
      <c r="E98" s="15">
        <v>2.5920333926499999</v>
      </c>
      <c r="F98" s="15">
        <v>2.4794487999300001</v>
      </c>
      <c r="G98" s="15">
        <v>2.4603030177799998</v>
      </c>
      <c r="H98" s="15">
        <v>2.4401358720999999</v>
      </c>
      <c r="I98" s="15">
        <v>6.3143337900000004E-3</v>
      </c>
      <c r="J98" s="15">
        <v>4.5771414E-3</v>
      </c>
      <c r="K98" s="15"/>
      <c r="L98" s="15"/>
      <c r="M98" s="15"/>
    </row>
    <row r="99" spans="1:13" s="11" customFormat="1" hidden="1" outlineLevel="4" x14ac:dyDescent="0.25">
      <c r="A99" s="17" t="s">
        <v>12</v>
      </c>
      <c r="B99" s="15">
        <v>0.73371311973999997</v>
      </c>
      <c r="C99" s="15">
        <v>0.72176895529999996</v>
      </c>
      <c r="D99" s="15">
        <v>0.66471837295000002</v>
      </c>
      <c r="E99" s="15">
        <v>0.59132816948</v>
      </c>
      <c r="F99" s="15">
        <v>0.50494824831999996</v>
      </c>
      <c r="G99" s="15">
        <v>0.43546341690000001</v>
      </c>
      <c r="H99" s="15">
        <v>0.36702561737</v>
      </c>
      <c r="I99" s="15">
        <v>0.29649375513999998</v>
      </c>
      <c r="J99" s="15">
        <v>0.22700892372000001</v>
      </c>
      <c r="K99" s="15">
        <v>0.15752409282999999</v>
      </c>
      <c r="L99" s="15">
        <v>8.8324816060000005E-2</v>
      </c>
      <c r="M99" s="15">
        <v>1.7559930540000001E-2</v>
      </c>
    </row>
    <row r="100" spans="1:13" s="11" customFormat="1" hidden="1" outlineLevel="4" x14ac:dyDescent="0.25">
      <c r="A100" s="17" t="s">
        <v>7</v>
      </c>
      <c r="B100" s="15">
        <v>48.594148865320001</v>
      </c>
      <c r="C100" s="15">
        <v>41.986644629460002</v>
      </c>
      <c r="D100" s="15">
        <v>37.363339769939998</v>
      </c>
      <c r="E100" s="15">
        <v>33.073445068220003</v>
      </c>
      <c r="F100" s="15">
        <v>27.995246424640001</v>
      </c>
      <c r="G100" s="15">
        <v>19.175714416879998</v>
      </c>
      <c r="H100" s="15">
        <v>16.720982414720002</v>
      </c>
      <c r="I100" s="15">
        <v>15.592607413730001</v>
      </c>
      <c r="J100" s="15">
        <v>11.079107409760001</v>
      </c>
      <c r="K100" s="15">
        <v>3.84699120339</v>
      </c>
      <c r="L100" s="15"/>
      <c r="M100" s="15"/>
    </row>
    <row r="101" spans="1:13" s="11" customFormat="1" outlineLevel="3" collapsed="1" x14ac:dyDescent="0.25">
      <c r="A101" s="16" t="s">
        <v>13</v>
      </c>
      <c r="B101" s="15">
        <f>SUM(B102:B104)</f>
        <v>86.933186672380003</v>
      </c>
      <c r="C101" s="15">
        <f>SUM(C102:C104)</f>
        <v>78.531653100499994</v>
      </c>
      <c r="D101" s="15">
        <f>SUM(D102:D104)</f>
        <v>70.48519982081001</v>
      </c>
      <c r="E101" s="15">
        <f>SUM(E102:E104)</f>
        <v>65.238023787960003</v>
      </c>
      <c r="F101" s="15">
        <f>SUM(F102:F104)</f>
        <v>57.756569301679988</v>
      </c>
      <c r="G101" s="15">
        <f>SUM(G102:G104)</f>
        <v>43.569866590079997</v>
      </c>
      <c r="H101" s="15">
        <f>SUM(H102:H104)</f>
        <v>38.266212413920002</v>
      </c>
      <c r="I101" s="15">
        <f>SUM(I102:I104)</f>
        <v>34.822738005529999</v>
      </c>
      <c r="J101" s="15">
        <f>SUM(J102:J104)</f>
        <v>32.649555585119998</v>
      </c>
      <c r="K101" s="15">
        <f>SUM(K102:K104)</f>
        <v>31.16431601012</v>
      </c>
      <c r="L101" s="15">
        <f>SUM(L102:L104)</f>
        <v>29.77114625322</v>
      </c>
      <c r="M101" s="15">
        <f>SUM(M102:M104)</f>
        <v>28.193746691019996</v>
      </c>
    </row>
    <row r="102" spans="1:13" s="11" customFormat="1" hidden="1" outlineLevel="4" x14ac:dyDescent="0.25">
      <c r="A102" s="17" t="s">
        <v>6</v>
      </c>
      <c r="B102" s="15">
        <v>20.682169961650001</v>
      </c>
      <c r="C102" s="15">
        <v>19.402015086620001</v>
      </c>
      <c r="D102" s="15">
        <v>18.71205526808</v>
      </c>
      <c r="E102" s="15">
        <v>18.083141890010001</v>
      </c>
      <c r="F102" s="15">
        <v>16.175515206219998</v>
      </c>
      <c r="G102" s="15">
        <v>13.783445313610001</v>
      </c>
      <c r="H102" s="15">
        <v>11.47149574963</v>
      </c>
      <c r="I102" s="15">
        <v>10.807055914699999</v>
      </c>
      <c r="J102" s="15">
        <v>10.2299189119</v>
      </c>
      <c r="K102" s="15">
        <v>9.9050756793300003</v>
      </c>
      <c r="L102" s="15">
        <v>9.6195084113</v>
      </c>
      <c r="M102" s="15">
        <v>9.2563196583699998</v>
      </c>
    </row>
    <row r="103" spans="1:13" s="11" customFormat="1" hidden="1" outlineLevel="4" x14ac:dyDescent="0.25">
      <c r="A103" s="17" t="s">
        <v>7</v>
      </c>
      <c r="B103" s="15">
        <v>33.809553628170001</v>
      </c>
      <c r="C103" s="15">
        <v>31.85719457031</v>
      </c>
      <c r="D103" s="15">
        <v>27.628643781160001</v>
      </c>
      <c r="E103" s="15">
        <v>25.854455577540001</v>
      </c>
      <c r="F103" s="15">
        <v>23.453573767639998</v>
      </c>
      <c r="G103" s="15">
        <v>21.687678291849998</v>
      </c>
      <c r="H103" s="15">
        <v>20.091231811909999</v>
      </c>
      <c r="I103" s="15">
        <v>18.390407782880001</v>
      </c>
      <c r="J103" s="15">
        <v>17.1600463119</v>
      </c>
      <c r="K103" s="15">
        <v>15.999649969469999</v>
      </c>
      <c r="L103" s="15">
        <v>14.879703396589999</v>
      </c>
      <c r="M103" s="15">
        <v>13.68133022554</v>
      </c>
    </row>
    <row r="104" spans="1:13" s="11" customFormat="1" hidden="1" outlineLevel="4" x14ac:dyDescent="0.25">
      <c r="A104" s="17" t="s">
        <v>14</v>
      </c>
      <c r="B104" s="15">
        <v>32.441463082559999</v>
      </c>
      <c r="C104" s="15">
        <v>27.272443443570001</v>
      </c>
      <c r="D104" s="15">
        <v>24.144500771570002</v>
      </c>
      <c r="E104" s="15">
        <v>21.300426320410001</v>
      </c>
      <c r="F104" s="15">
        <v>18.127480327819999</v>
      </c>
      <c r="G104" s="15">
        <v>8.0987429846199994</v>
      </c>
      <c r="H104" s="15">
        <v>6.7034848523799999</v>
      </c>
      <c r="I104" s="15">
        <v>5.6252743079499998</v>
      </c>
      <c r="J104" s="15">
        <v>5.2595903613199999</v>
      </c>
      <c r="K104" s="15">
        <v>5.2595903613199999</v>
      </c>
      <c r="L104" s="15">
        <v>5.2719344453300003</v>
      </c>
      <c r="M104" s="15">
        <v>5.2560968071099996</v>
      </c>
    </row>
    <row r="105" spans="1:13" s="11" customFormat="1" outlineLevel="3" collapsed="1" x14ac:dyDescent="0.25">
      <c r="A105" s="16" t="s">
        <v>15</v>
      </c>
      <c r="B105" s="15">
        <f>SUM(B106:B110)</f>
        <v>2.4609657671599998</v>
      </c>
      <c r="C105" s="15">
        <f>SUM(C106:C110)</f>
        <v>4.6018218434399998</v>
      </c>
      <c r="D105" s="15">
        <f>SUM(D106:D110)</f>
        <v>4.4574959660499998</v>
      </c>
      <c r="E105" s="15">
        <f>SUM(E106:E110)</f>
        <v>4.772735388860001</v>
      </c>
      <c r="F105" s="15">
        <f>SUM(F106:F110)</f>
        <v>4.0132412455999997</v>
      </c>
      <c r="G105" s="15">
        <f>SUM(G106:G110)</f>
        <v>3.3880498595300002</v>
      </c>
      <c r="H105" s="15">
        <f>SUM(H106:H110)</f>
        <v>1.55686672867</v>
      </c>
      <c r="I105" s="15">
        <f>SUM(I106:I110)</f>
        <v>0.79866358787000002</v>
      </c>
      <c r="J105" s="15">
        <f>SUM(J106:J110)</f>
        <v>0.52871805800000005</v>
      </c>
      <c r="K105" s="15">
        <f>SUM(K106:K110)</f>
        <v>0.42067368396000004</v>
      </c>
      <c r="L105" s="15">
        <f>SUM(L106:L110)</f>
        <v>0.35666887843999995</v>
      </c>
      <c r="M105" s="15">
        <f>SUM(M106:M110)</f>
        <v>0.29297160006</v>
      </c>
    </row>
    <row r="106" spans="1:13" s="11" customFormat="1" hidden="1" outlineLevel="4" x14ac:dyDescent="0.25">
      <c r="A106" s="17" t="s">
        <v>16</v>
      </c>
      <c r="B106" s="15">
        <v>0.51627949897000003</v>
      </c>
      <c r="C106" s="15">
        <v>1.58956097898</v>
      </c>
      <c r="D106" s="15">
        <v>1.54731631003</v>
      </c>
      <c r="E106" s="15">
        <v>2.0375005268100002</v>
      </c>
      <c r="F106" s="15">
        <v>1.52650958949</v>
      </c>
      <c r="G106" s="15">
        <v>1.0705736487399999</v>
      </c>
      <c r="H106" s="15">
        <v>0.61712544548000003</v>
      </c>
      <c r="I106" s="15">
        <v>0.23330557858000001</v>
      </c>
      <c r="J106" s="15">
        <v>3.7429808330000001E-2</v>
      </c>
      <c r="K106" s="15"/>
      <c r="L106" s="15"/>
      <c r="M106" s="15"/>
    </row>
    <row r="107" spans="1:13" s="11" customFormat="1" hidden="1" outlineLevel="4" x14ac:dyDescent="0.25">
      <c r="A107" s="17" t="s">
        <v>6</v>
      </c>
      <c r="B107" s="15">
        <v>0.97813456543999999</v>
      </c>
      <c r="C107" s="15">
        <v>1.2646879280800001</v>
      </c>
      <c r="D107" s="15">
        <v>1.26278454292</v>
      </c>
      <c r="E107" s="15">
        <v>1.1053915876</v>
      </c>
      <c r="F107" s="15">
        <v>0.91797828537000004</v>
      </c>
      <c r="G107" s="15">
        <v>0.76324652786000002</v>
      </c>
      <c r="H107" s="15">
        <v>0.33590180367</v>
      </c>
      <c r="I107" s="15">
        <v>0.24419335604</v>
      </c>
      <c r="J107" s="15">
        <v>0.19521102442999999</v>
      </c>
      <c r="K107" s="15">
        <v>0.14767723171</v>
      </c>
      <c r="L107" s="15">
        <v>0.10082972421</v>
      </c>
      <c r="M107" s="15">
        <v>5.351669849E-2</v>
      </c>
    </row>
    <row r="108" spans="1:13" s="11" customFormat="1" hidden="1" outlineLevel="4" x14ac:dyDescent="0.25">
      <c r="A108" s="17" t="s">
        <v>12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</row>
    <row r="109" spans="1:13" s="11" customFormat="1" hidden="1" outlineLevel="4" x14ac:dyDescent="0.25">
      <c r="A109" s="17" t="s">
        <v>17</v>
      </c>
      <c r="B109" s="15">
        <v>0.42711185900999998</v>
      </c>
      <c r="C109" s="15">
        <v>0.95534108097000003</v>
      </c>
      <c r="D109" s="15">
        <v>0.93984814488000001</v>
      </c>
      <c r="E109" s="15">
        <v>0.92890109477000005</v>
      </c>
      <c r="F109" s="15">
        <v>0.89279753739000001</v>
      </c>
      <c r="G109" s="15">
        <v>0.88323327605000002</v>
      </c>
      <c r="H109" s="15">
        <v>0.34721802936000001</v>
      </c>
      <c r="I109" s="15">
        <v>0.32116465324999999</v>
      </c>
      <c r="J109" s="15">
        <v>0.29607722524000002</v>
      </c>
      <c r="K109" s="15">
        <v>0.27299645225000002</v>
      </c>
      <c r="L109" s="15">
        <v>0.25583915422999998</v>
      </c>
      <c r="M109" s="15">
        <v>0.23945490156999999</v>
      </c>
    </row>
    <row r="110" spans="1:13" s="11" customFormat="1" hidden="1" outlineLevel="4" x14ac:dyDescent="0.25">
      <c r="A110" s="17" t="s">
        <v>7</v>
      </c>
      <c r="B110" s="15">
        <v>0.53943984373999998</v>
      </c>
      <c r="C110" s="15">
        <v>0.79223185540999996</v>
      </c>
      <c r="D110" s="15">
        <v>0.70754696821999996</v>
      </c>
      <c r="E110" s="15">
        <v>0.70094217968000005</v>
      </c>
      <c r="F110" s="15">
        <v>0.67595583334999998</v>
      </c>
      <c r="G110" s="15">
        <v>0.67099640687999995</v>
      </c>
      <c r="H110" s="15">
        <v>0.25662145015999999</v>
      </c>
      <c r="I110" s="15"/>
      <c r="J110" s="15"/>
      <c r="K110" s="15"/>
      <c r="L110" s="15"/>
      <c r="M110" s="15"/>
    </row>
    <row r="111" spans="1:13" s="11" customFormat="1" outlineLevel="3" collapsed="1" x14ac:dyDescent="0.25">
      <c r="A111" s="16" t="s">
        <v>9</v>
      </c>
      <c r="B111" s="15">
        <f>SUM(B112:B116)</f>
        <v>0.39094852422999998</v>
      </c>
      <c r="C111" s="15">
        <f>SUM(C112:C116)</f>
        <v>0.12232435267</v>
      </c>
      <c r="D111" s="15">
        <f>SUM(D112:D116)</f>
        <v>0.12145035005</v>
      </c>
      <c r="E111" s="15">
        <f>SUM(E112:E116)</f>
        <v>0.11750182505000001</v>
      </c>
      <c r="F111" s="15">
        <f>SUM(F112:F116)</f>
        <v>0.1135331401</v>
      </c>
      <c r="G111" s="15">
        <f>SUM(G112:G116)</f>
        <v>0.1135331401</v>
      </c>
      <c r="H111" s="15">
        <f>SUM(H112:H116)</f>
        <v>0.11264370009999999</v>
      </c>
      <c r="I111" s="15">
        <f>SUM(I112:I116)</f>
        <v>0.11264370009999999</v>
      </c>
      <c r="J111" s="15">
        <f>SUM(J112:J116)</f>
        <v>0.11264370009999999</v>
      </c>
      <c r="K111" s="15">
        <f>SUM(K112:K116)</f>
        <v>0.11199600010000001</v>
      </c>
      <c r="L111" s="15">
        <f>SUM(L112:L116)</f>
        <v>0.11199600010000001</v>
      </c>
      <c r="M111" s="15">
        <f>SUM(M112:M116)</f>
        <v>0.11199600010000001</v>
      </c>
    </row>
    <row r="112" spans="1:13" s="11" customFormat="1" hidden="1" outlineLevel="4" x14ac:dyDescent="0.25">
      <c r="A112" s="17" t="s">
        <v>6</v>
      </c>
      <c r="B112" s="15">
        <v>5.6243999999999999E-3</v>
      </c>
      <c r="C112" s="15">
        <v>5.5328399999999998E-3</v>
      </c>
      <c r="D112" s="15">
        <v>5.4936000000000004E-3</v>
      </c>
      <c r="E112" s="15">
        <v>1.5450749999999999E-3</v>
      </c>
      <c r="F112" s="15">
        <v>8.8944000000000002E-4</v>
      </c>
      <c r="G112" s="15">
        <v>8.8944000000000002E-4</v>
      </c>
      <c r="H112" s="15"/>
      <c r="I112" s="15"/>
      <c r="J112" s="15"/>
      <c r="K112" s="15"/>
      <c r="L112" s="15"/>
      <c r="M112" s="15"/>
    </row>
    <row r="113" spans="1:13" s="11" customFormat="1" hidden="1" outlineLevel="4" x14ac:dyDescent="0.25">
      <c r="A113" s="17" t="s">
        <v>12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</row>
    <row r="114" spans="1:13" s="11" customFormat="1" hidden="1" outlineLevel="4" x14ac:dyDescent="0.25">
      <c r="A114" s="17" t="s">
        <v>17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</row>
    <row r="115" spans="1:13" s="11" customFormat="1" hidden="1" outlineLevel="4" x14ac:dyDescent="0.25">
      <c r="A115" s="17" t="s">
        <v>4</v>
      </c>
      <c r="B115" s="15">
        <v>6.4999999999999996E-6</v>
      </c>
      <c r="C115" s="15">
        <v>6.4999999999999996E-6</v>
      </c>
      <c r="D115" s="15"/>
      <c r="E115" s="15"/>
      <c r="F115" s="15"/>
      <c r="G115" s="15"/>
      <c r="H115" s="15"/>
      <c r="I115" s="15"/>
      <c r="J115" s="15"/>
      <c r="K115" s="15"/>
      <c r="L115" s="15"/>
      <c r="M115" s="15"/>
    </row>
    <row r="116" spans="1:13" s="11" customFormat="1" hidden="1" outlineLevel="4" x14ac:dyDescent="0.25">
      <c r="A116" s="17" t="s">
        <v>7</v>
      </c>
      <c r="B116" s="15">
        <v>0.38531762422999999</v>
      </c>
      <c r="C116" s="15">
        <v>0.11678501266999999</v>
      </c>
      <c r="D116" s="15">
        <v>0.11595675005</v>
      </c>
      <c r="E116" s="15">
        <v>0.11595675005</v>
      </c>
      <c r="F116" s="15">
        <v>0.11264370009999999</v>
      </c>
      <c r="G116" s="15">
        <v>0.11264370009999999</v>
      </c>
      <c r="H116" s="15">
        <v>0.11264370009999999</v>
      </c>
      <c r="I116" s="15">
        <v>0.11264370009999999</v>
      </c>
      <c r="J116" s="15">
        <v>0.11264370009999999</v>
      </c>
      <c r="K116" s="15">
        <v>0.11199600010000001</v>
      </c>
      <c r="L116" s="15">
        <v>0.11199600010000001</v>
      </c>
      <c r="M116" s="15">
        <v>0.11199600010000001</v>
      </c>
    </row>
    <row r="117" spans="1:13" s="11" customFormat="1" x14ac:dyDescent="0.25">
      <c r="A117" s="12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9" spans="1:13" s="14" customFormat="1" x14ac:dyDescent="0.25">
      <c r="A119" s="18"/>
      <c r="B119" s="18">
        <v>2038</v>
      </c>
      <c r="C119" s="18">
        <v>2039</v>
      </c>
      <c r="D119" s="18">
        <v>2040</v>
      </c>
      <c r="E119" s="18">
        <v>2041</v>
      </c>
      <c r="F119" s="18">
        <v>2042</v>
      </c>
      <c r="G119" s="18">
        <v>2043</v>
      </c>
      <c r="H119" s="18">
        <v>2044</v>
      </c>
      <c r="I119" s="18">
        <v>2045</v>
      </c>
      <c r="J119" s="18">
        <v>2046</v>
      </c>
      <c r="K119" s="18">
        <v>2047</v>
      </c>
      <c r="L119" s="18">
        <v>2048</v>
      </c>
      <c r="M119" s="18" t="s">
        <v>26</v>
      </c>
    </row>
    <row r="120" spans="1:13" s="11" customFormat="1" x14ac:dyDescent="0.25">
      <c r="A120" s="19" t="s">
        <v>0</v>
      </c>
      <c r="B120" s="20">
        <f>B121+B138</f>
        <v>167.25636679844001</v>
      </c>
      <c r="C120" s="20">
        <f>C121+C138</f>
        <v>160.08874366751999</v>
      </c>
      <c r="D120" s="20">
        <f>D121+D138</f>
        <v>175.45756375079</v>
      </c>
      <c r="E120" s="20">
        <f>E121+E138</f>
        <v>126.41154788338001</v>
      </c>
      <c r="F120" s="20">
        <f>F121+F138</f>
        <v>210.06843186532998</v>
      </c>
      <c r="G120" s="20">
        <f>G121+G138</f>
        <v>114.52520269090002</v>
      </c>
      <c r="H120" s="20">
        <f>H121+H138</f>
        <v>110.73528676856</v>
      </c>
      <c r="I120" s="20">
        <f>I121+I138</f>
        <v>108.19613640893999</v>
      </c>
      <c r="J120" s="20">
        <f>J121+J138</f>
        <v>105.35969910505</v>
      </c>
      <c r="K120" s="20">
        <f>K121+K138</f>
        <v>102.61671593030999</v>
      </c>
      <c r="L120" s="20">
        <f>L121+L138</f>
        <v>87.426660050750002</v>
      </c>
      <c r="M120" s="20">
        <f>M121+M138</f>
        <v>86.629299121650007</v>
      </c>
    </row>
    <row r="121" spans="1:13" s="11" customFormat="1" outlineLevel="1" x14ac:dyDescent="0.25">
      <c r="A121" s="22" t="s">
        <v>1</v>
      </c>
      <c r="B121" s="23">
        <f>B122+B129</f>
        <v>57.534285722999996</v>
      </c>
      <c r="C121" s="23">
        <f>C122+C129</f>
        <v>53.965631627</v>
      </c>
      <c r="D121" s="23">
        <f>D122+D129</f>
        <v>50.396977530999997</v>
      </c>
      <c r="E121" s="23">
        <f>E122+E129</f>
        <v>31.828323435000001</v>
      </c>
      <c r="F121" s="23">
        <f>F122+F129</f>
        <v>30.509669338999998</v>
      </c>
      <c r="G121" s="23">
        <f>G122+G129</f>
        <v>29.191015243000002</v>
      </c>
      <c r="H121" s="23">
        <f>H122+H129</f>
        <v>27.872361146999999</v>
      </c>
      <c r="I121" s="23">
        <f>I122+I129</f>
        <v>26.553707051</v>
      </c>
      <c r="J121" s="23">
        <f>J122+J129</f>
        <v>25.235052955</v>
      </c>
      <c r="K121" s="23">
        <f>K122+K129</f>
        <v>23.916405859000001</v>
      </c>
      <c r="L121" s="23">
        <f>L122+L129</f>
        <v>10.5</v>
      </c>
      <c r="M121" s="23">
        <f>M122+M129</f>
        <v>10.5</v>
      </c>
    </row>
    <row r="122" spans="1:13" s="11" customFormat="1" outlineLevel="2" x14ac:dyDescent="0.25">
      <c r="A122" s="24" t="s">
        <v>2</v>
      </c>
      <c r="B122" s="25">
        <f>B123+B125</f>
        <v>27.097743999999999</v>
      </c>
      <c r="C122" s="25">
        <f>C123+C125</f>
        <v>27.097743999999999</v>
      </c>
      <c r="D122" s="25">
        <f>D123+D125</f>
        <v>27.097743999999999</v>
      </c>
      <c r="E122" s="25">
        <f>E123+E125</f>
        <v>12.097744</v>
      </c>
      <c r="F122" s="25">
        <f>F123+F125</f>
        <v>12.097744</v>
      </c>
      <c r="G122" s="25">
        <f>G123+G125</f>
        <v>12.097744</v>
      </c>
      <c r="H122" s="25">
        <f>H123+H125</f>
        <v>12.097744</v>
      </c>
      <c r="I122" s="25">
        <f>I123+I125</f>
        <v>12.097744</v>
      </c>
      <c r="J122" s="25">
        <f>J123+J125</f>
        <v>12.097744</v>
      </c>
      <c r="K122" s="25">
        <f>K123+K125</f>
        <v>12.097751000000001</v>
      </c>
      <c r="L122" s="25">
        <f>L123+L125</f>
        <v>0</v>
      </c>
      <c r="M122" s="25">
        <f>M123+M125</f>
        <v>0</v>
      </c>
    </row>
    <row r="123" spans="1:13" s="11" customFormat="1" outlineLevel="3" collapsed="1" x14ac:dyDescent="0.25">
      <c r="A123" s="16" t="s">
        <v>3</v>
      </c>
      <c r="B123" s="15">
        <f>SUM(B124:B124)</f>
        <v>0</v>
      </c>
      <c r="C123" s="15">
        <f>SUM(C124:C124)</f>
        <v>0</v>
      </c>
      <c r="D123" s="15">
        <f>SUM(D124:D124)</f>
        <v>0</v>
      </c>
      <c r="E123" s="15">
        <f>SUM(E124:E124)</f>
        <v>0</v>
      </c>
      <c r="F123" s="15">
        <f>SUM(F124:F124)</f>
        <v>0</v>
      </c>
      <c r="G123" s="15">
        <f>SUM(G124:G124)</f>
        <v>0</v>
      </c>
      <c r="H123" s="15">
        <f>SUM(H124:H124)</f>
        <v>0</v>
      </c>
      <c r="I123" s="15">
        <f>SUM(I124:I124)</f>
        <v>0</v>
      </c>
      <c r="J123" s="15">
        <f>SUM(J124:J124)</f>
        <v>0</v>
      </c>
      <c r="K123" s="15">
        <f>SUM(K124:K124)</f>
        <v>0</v>
      </c>
      <c r="L123" s="15">
        <f>SUM(L124:L124)</f>
        <v>0</v>
      </c>
      <c r="M123" s="15">
        <f>SUM(M124:M124)</f>
        <v>0</v>
      </c>
    </row>
    <row r="124" spans="1:13" s="11" customFormat="1" hidden="1" outlineLevel="4" x14ac:dyDescent="0.25">
      <c r="A124" s="17" t="s">
        <v>4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</row>
    <row r="125" spans="1:13" s="11" customFormat="1" outlineLevel="3" collapsed="1" x14ac:dyDescent="0.25">
      <c r="A125" s="16" t="s">
        <v>5</v>
      </c>
      <c r="B125" s="15">
        <f>SUM(B126:B128)</f>
        <v>27.097743999999999</v>
      </c>
      <c r="C125" s="15">
        <f>SUM(C126:C128)</f>
        <v>27.097743999999999</v>
      </c>
      <c r="D125" s="15">
        <f>SUM(D126:D128)</f>
        <v>27.097743999999999</v>
      </c>
      <c r="E125" s="15">
        <f>SUM(E126:E128)</f>
        <v>12.097744</v>
      </c>
      <c r="F125" s="15">
        <f>SUM(F126:F128)</f>
        <v>12.097744</v>
      </c>
      <c r="G125" s="15">
        <f>SUM(G126:G128)</f>
        <v>12.097744</v>
      </c>
      <c r="H125" s="15">
        <f>SUM(H126:H128)</f>
        <v>12.097744</v>
      </c>
      <c r="I125" s="15">
        <f>SUM(I126:I128)</f>
        <v>12.097744</v>
      </c>
      <c r="J125" s="15">
        <f>SUM(J126:J128)</f>
        <v>12.097744</v>
      </c>
      <c r="K125" s="15">
        <f>SUM(K126:K128)</f>
        <v>12.097751000000001</v>
      </c>
      <c r="L125" s="15">
        <f>SUM(L126:L128)</f>
        <v>0</v>
      </c>
      <c r="M125" s="15">
        <f>SUM(M126:M128)</f>
        <v>0</v>
      </c>
    </row>
    <row r="126" spans="1:13" s="11" customFormat="1" hidden="1" outlineLevel="4" x14ac:dyDescent="0.25">
      <c r="A126" s="17" t="s">
        <v>6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</row>
    <row r="127" spans="1:13" s="11" customFormat="1" hidden="1" outlineLevel="4" x14ac:dyDescent="0.25">
      <c r="A127" s="17" t="s">
        <v>4</v>
      </c>
      <c r="B127" s="15">
        <v>27.097743999999999</v>
      </c>
      <c r="C127" s="15">
        <v>27.097743999999999</v>
      </c>
      <c r="D127" s="15">
        <v>27.097743999999999</v>
      </c>
      <c r="E127" s="15">
        <v>12.097744</v>
      </c>
      <c r="F127" s="15">
        <v>12.097744</v>
      </c>
      <c r="G127" s="15">
        <v>12.097744</v>
      </c>
      <c r="H127" s="15">
        <v>12.097744</v>
      </c>
      <c r="I127" s="15">
        <v>12.097744</v>
      </c>
      <c r="J127" s="15">
        <v>12.097744</v>
      </c>
      <c r="K127" s="15">
        <v>12.097751000000001</v>
      </c>
      <c r="L127" s="15"/>
      <c r="M127" s="15"/>
    </row>
    <row r="128" spans="1:13" s="11" customFormat="1" hidden="1" outlineLevel="4" x14ac:dyDescent="0.25">
      <c r="A128" s="17" t="s">
        <v>7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</row>
    <row r="129" spans="1:13" s="11" customFormat="1" outlineLevel="2" x14ac:dyDescent="0.25">
      <c r="A129" s="24" t="s">
        <v>8</v>
      </c>
      <c r="B129" s="25">
        <f>B130+B132+B134</f>
        <v>30.436541723000001</v>
      </c>
      <c r="C129" s="25">
        <f>C130+C132+C134</f>
        <v>26.867887627000002</v>
      </c>
      <c r="D129" s="25">
        <f>D130+D132+D134</f>
        <v>23.299233530999999</v>
      </c>
      <c r="E129" s="25">
        <f>E130+E132+E134</f>
        <v>19.730579434999999</v>
      </c>
      <c r="F129" s="25">
        <f>F130+F132+F134</f>
        <v>18.411925339</v>
      </c>
      <c r="G129" s="25">
        <f>G130+G132+G134</f>
        <v>17.093271243</v>
      </c>
      <c r="H129" s="25">
        <f>H130+H132+H134</f>
        <v>15.774617147000001</v>
      </c>
      <c r="I129" s="25">
        <f>I130+I132+I134</f>
        <v>14.455963050999999</v>
      </c>
      <c r="J129" s="25">
        <f>J130+J132+J134</f>
        <v>13.137308955</v>
      </c>
      <c r="K129" s="25">
        <f>K130+K132+K134</f>
        <v>11.818654859</v>
      </c>
      <c r="L129" s="25">
        <f>L130+L132+L134</f>
        <v>10.5</v>
      </c>
      <c r="M129" s="25">
        <f>M130+M132+M134</f>
        <v>10.5</v>
      </c>
    </row>
    <row r="130" spans="1:13" s="11" customFormat="1" outlineLevel="3" collapsed="1" x14ac:dyDescent="0.25">
      <c r="A130" s="16" t="s">
        <v>3</v>
      </c>
      <c r="B130" s="15">
        <f>SUM(B131:B131)</f>
        <v>0</v>
      </c>
      <c r="C130" s="15">
        <f>SUM(C131:C131)</f>
        <v>0</v>
      </c>
      <c r="D130" s="15">
        <f>SUM(D131:D131)</f>
        <v>0</v>
      </c>
      <c r="E130" s="15">
        <f>SUM(E131:E131)</f>
        <v>0</v>
      </c>
      <c r="F130" s="15">
        <f>SUM(F131:F131)</f>
        <v>0</v>
      </c>
      <c r="G130" s="15">
        <f>SUM(G131:G131)</f>
        <v>0</v>
      </c>
      <c r="H130" s="15">
        <f>SUM(H131:H131)</f>
        <v>0</v>
      </c>
      <c r="I130" s="15">
        <f>SUM(I131:I131)</f>
        <v>0</v>
      </c>
      <c r="J130" s="15">
        <f>SUM(J131:J131)</f>
        <v>0</v>
      </c>
      <c r="K130" s="15">
        <f>SUM(K131:K131)</f>
        <v>0</v>
      </c>
      <c r="L130" s="15">
        <f>SUM(L131:L131)</f>
        <v>0</v>
      </c>
      <c r="M130" s="15">
        <f>SUM(M131:M131)</f>
        <v>0</v>
      </c>
    </row>
    <row r="131" spans="1:13" s="11" customFormat="1" hidden="1" outlineLevel="4" x14ac:dyDescent="0.25">
      <c r="A131" s="17" t="s">
        <v>4</v>
      </c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</row>
    <row r="132" spans="1:13" s="11" customFormat="1" outlineLevel="3" collapsed="1" x14ac:dyDescent="0.25">
      <c r="A132" s="16" t="s">
        <v>9</v>
      </c>
      <c r="B132" s="15">
        <f>SUM(B133:B133)</f>
        <v>0</v>
      </c>
      <c r="C132" s="15">
        <f>SUM(C133:C133)</f>
        <v>0</v>
      </c>
      <c r="D132" s="15">
        <f>SUM(D133:D133)</f>
        <v>0</v>
      </c>
      <c r="E132" s="15">
        <f>SUM(E133:E133)</f>
        <v>0</v>
      </c>
      <c r="F132" s="15">
        <f>SUM(F133:F133)</f>
        <v>0</v>
      </c>
      <c r="G132" s="15">
        <f>SUM(G133:G133)</f>
        <v>0</v>
      </c>
      <c r="H132" s="15">
        <f>SUM(H133:H133)</f>
        <v>0</v>
      </c>
      <c r="I132" s="15">
        <f>SUM(I133:I133)</f>
        <v>0</v>
      </c>
      <c r="J132" s="15">
        <f>SUM(J133:J133)</f>
        <v>0</v>
      </c>
      <c r="K132" s="15">
        <f>SUM(K133:K133)</f>
        <v>0</v>
      </c>
      <c r="L132" s="15">
        <f>SUM(L133:L133)</f>
        <v>0</v>
      </c>
      <c r="M132" s="15">
        <f>SUM(M133:M133)</f>
        <v>0</v>
      </c>
    </row>
    <row r="133" spans="1:13" s="11" customFormat="1" hidden="1" outlineLevel="4" x14ac:dyDescent="0.25">
      <c r="A133" s="17" t="s">
        <v>4</v>
      </c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</row>
    <row r="134" spans="1:13" s="11" customFormat="1" outlineLevel="3" collapsed="1" x14ac:dyDescent="0.25">
      <c r="A134" s="16" t="s">
        <v>5</v>
      </c>
      <c r="B134" s="15">
        <f>SUM(B135:B137)</f>
        <v>30.436541723000001</v>
      </c>
      <c r="C134" s="15">
        <f>SUM(C135:C137)</f>
        <v>26.867887627000002</v>
      </c>
      <c r="D134" s="15">
        <f>SUM(D135:D137)</f>
        <v>23.299233530999999</v>
      </c>
      <c r="E134" s="15">
        <f>SUM(E135:E137)</f>
        <v>19.730579434999999</v>
      </c>
      <c r="F134" s="15">
        <f>SUM(F135:F137)</f>
        <v>18.411925339</v>
      </c>
      <c r="G134" s="15">
        <f>SUM(G135:G137)</f>
        <v>17.093271243</v>
      </c>
      <c r="H134" s="15">
        <f>SUM(H135:H137)</f>
        <v>15.774617147000001</v>
      </c>
      <c r="I134" s="15">
        <f>SUM(I135:I137)</f>
        <v>14.455963050999999</v>
      </c>
      <c r="J134" s="15">
        <f>SUM(J135:J137)</f>
        <v>13.137308955</v>
      </c>
      <c r="K134" s="15">
        <f>SUM(K135:K137)</f>
        <v>11.818654859</v>
      </c>
      <c r="L134" s="15">
        <f>SUM(L135:L137)</f>
        <v>10.5</v>
      </c>
      <c r="M134" s="15">
        <f>SUM(M135:M137)</f>
        <v>10.5</v>
      </c>
    </row>
    <row r="135" spans="1:13" s="11" customFormat="1" hidden="1" outlineLevel="4" x14ac:dyDescent="0.25">
      <c r="A135" s="17" t="s">
        <v>6</v>
      </c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</row>
    <row r="136" spans="1:13" s="11" customFormat="1" hidden="1" outlineLevel="4" x14ac:dyDescent="0.25">
      <c r="A136" s="17" t="s">
        <v>4</v>
      </c>
      <c r="B136" s="15">
        <v>30.436541723000001</v>
      </c>
      <c r="C136" s="15">
        <v>26.867887627000002</v>
      </c>
      <c r="D136" s="15">
        <v>23.299233530999999</v>
      </c>
      <c r="E136" s="15">
        <v>19.730579434999999</v>
      </c>
      <c r="F136" s="15">
        <v>18.411925339</v>
      </c>
      <c r="G136" s="15">
        <v>17.093271243</v>
      </c>
      <c r="H136" s="15">
        <v>15.774617147000001</v>
      </c>
      <c r="I136" s="15">
        <v>14.455963050999999</v>
      </c>
      <c r="J136" s="15">
        <v>13.137308955</v>
      </c>
      <c r="K136" s="15">
        <v>11.818654859</v>
      </c>
      <c r="L136" s="15">
        <v>10.5</v>
      </c>
      <c r="M136" s="15">
        <v>10.5</v>
      </c>
    </row>
    <row r="137" spans="1:13" s="11" customFormat="1" hidden="1" outlineLevel="4" x14ac:dyDescent="0.25">
      <c r="A137" s="17" t="s">
        <v>7</v>
      </c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</row>
    <row r="138" spans="1:13" s="11" customFormat="1" outlineLevel="1" x14ac:dyDescent="0.25">
      <c r="A138" s="22" t="s">
        <v>10</v>
      </c>
      <c r="B138" s="23">
        <f>B139+B154</f>
        <v>109.72208107544</v>
      </c>
      <c r="C138" s="23">
        <f>C139+C154</f>
        <v>106.12311204052</v>
      </c>
      <c r="D138" s="23">
        <f>D139+D154</f>
        <v>125.06058621979</v>
      </c>
      <c r="E138" s="23">
        <f>E139+E154</f>
        <v>94.583224448380008</v>
      </c>
      <c r="F138" s="23">
        <f>F139+F154</f>
        <v>179.55876252632999</v>
      </c>
      <c r="G138" s="23">
        <f>G139+G154</f>
        <v>85.334187447900007</v>
      </c>
      <c r="H138" s="23">
        <f>H139+H154</f>
        <v>82.862925621559995</v>
      </c>
      <c r="I138" s="23">
        <f>I139+I154</f>
        <v>81.642429357939989</v>
      </c>
      <c r="J138" s="23">
        <f>J139+J154</f>
        <v>80.124646150049998</v>
      </c>
      <c r="K138" s="23">
        <f>K139+K154</f>
        <v>78.70031007131</v>
      </c>
      <c r="L138" s="23">
        <f>L139+L154</f>
        <v>76.926660050750002</v>
      </c>
      <c r="M138" s="23">
        <f>M139+M154</f>
        <v>76.129299121650007</v>
      </c>
    </row>
    <row r="139" spans="1:13" s="11" customFormat="1" outlineLevel="2" x14ac:dyDescent="0.25">
      <c r="A139" s="24" t="s">
        <v>2</v>
      </c>
      <c r="B139" s="25">
        <f>B140+B144+B148</f>
        <v>82.785750842529993</v>
      </c>
      <c r="C139" s="25">
        <f>C140+C144+C148</f>
        <v>80.515702470969998</v>
      </c>
      <c r="D139" s="25">
        <f>D140+D144+D148</f>
        <v>100.64678299102</v>
      </c>
      <c r="E139" s="25">
        <f>E140+E144+E148</f>
        <v>73.815457283850009</v>
      </c>
      <c r="F139" s="25">
        <f>F140+F144+F148</f>
        <v>159.73106429062</v>
      </c>
      <c r="G139" s="25">
        <f>G140+G144+G148</f>
        <v>69.348540035680003</v>
      </c>
      <c r="H139" s="25">
        <f>H140+H144+H148</f>
        <v>67.663891461470001</v>
      </c>
      <c r="I139" s="25">
        <f>I140+I144+I148</f>
        <v>67.204660821609991</v>
      </c>
      <c r="J139" s="25">
        <f>J140+J144+J148</f>
        <v>66.406698005189995</v>
      </c>
      <c r="K139" s="25">
        <f>K140+K144+K148</f>
        <v>65.705000774200002</v>
      </c>
      <c r="L139" s="25">
        <f>L140+L144+L148</f>
        <v>64.596524175979994</v>
      </c>
      <c r="M139" s="25">
        <f>M140+M144+M148</f>
        <v>64.488235750650006</v>
      </c>
    </row>
    <row r="140" spans="1:13" s="11" customFormat="1" outlineLevel="3" collapsed="1" x14ac:dyDescent="0.25">
      <c r="A140" s="16" t="s">
        <v>11</v>
      </c>
      <c r="B140" s="15">
        <f>SUM(B141:B143)</f>
        <v>0</v>
      </c>
      <c r="C140" s="15">
        <f>SUM(C141:C143)</f>
        <v>0</v>
      </c>
      <c r="D140" s="15">
        <f>SUM(D141:D143)</f>
        <v>0</v>
      </c>
      <c r="E140" s="15">
        <f>SUM(E141:E143)</f>
        <v>0</v>
      </c>
      <c r="F140" s="15">
        <f>SUM(F141:F143)</f>
        <v>0</v>
      </c>
      <c r="G140" s="15">
        <f>SUM(G141:G143)</f>
        <v>0</v>
      </c>
      <c r="H140" s="15">
        <f>SUM(H141:H143)</f>
        <v>0</v>
      </c>
      <c r="I140" s="15">
        <f>SUM(I141:I143)</f>
        <v>0</v>
      </c>
      <c r="J140" s="15">
        <f>SUM(J141:J143)</f>
        <v>0</v>
      </c>
      <c r="K140" s="15">
        <f>SUM(K141:K143)</f>
        <v>0</v>
      </c>
      <c r="L140" s="15">
        <f>SUM(L141:L143)</f>
        <v>0</v>
      </c>
      <c r="M140" s="15">
        <f>SUM(M141:M143)</f>
        <v>0</v>
      </c>
    </row>
    <row r="141" spans="1:13" s="11" customFormat="1" hidden="1" outlineLevel="4" x14ac:dyDescent="0.25">
      <c r="A141" s="17" t="s">
        <v>6</v>
      </c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</row>
    <row r="142" spans="1:13" s="11" customFormat="1" hidden="1" outlineLevel="4" x14ac:dyDescent="0.25">
      <c r="A142" s="17" t="s">
        <v>12</v>
      </c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</row>
    <row r="143" spans="1:13" s="11" customFormat="1" hidden="1" outlineLevel="4" x14ac:dyDescent="0.25">
      <c r="A143" s="17" t="s">
        <v>7</v>
      </c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</row>
    <row r="144" spans="1:13" s="11" customFormat="1" outlineLevel="3" collapsed="1" x14ac:dyDescent="0.25">
      <c r="A144" s="16" t="s">
        <v>13</v>
      </c>
      <c r="B144" s="15">
        <f>SUM(B145:B147)</f>
        <v>78.891509644989995</v>
      </c>
      <c r="C144" s="15">
        <f>SUM(C145:C147)</f>
        <v>76.62146127343</v>
      </c>
      <c r="D144" s="15">
        <f>SUM(D145:D147)</f>
        <v>96.752541793030005</v>
      </c>
      <c r="E144" s="15">
        <f>SUM(E145:E147)</f>
        <v>69.921216084960008</v>
      </c>
      <c r="F144" s="15">
        <f>SUM(F145:F147)</f>
        <v>155.83682309128</v>
      </c>
      <c r="G144" s="15">
        <f>SUM(G145:G147)</f>
        <v>65.454298836340001</v>
      </c>
      <c r="H144" s="15">
        <f>SUM(H145:H147)</f>
        <v>63.76965026213</v>
      </c>
      <c r="I144" s="15">
        <f>SUM(I145:I147)</f>
        <v>63.351621739789998</v>
      </c>
      <c r="J144" s="15">
        <f>SUM(J145:J147)</f>
        <v>62.594861026650001</v>
      </c>
      <c r="K144" s="15">
        <f>SUM(K145:K147)</f>
        <v>61.903392355659996</v>
      </c>
      <c r="L144" s="15">
        <f>SUM(L145:L147)</f>
        <v>60.794915757439995</v>
      </c>
      <c r="M144" s="15">
        <f>SUM(M145:M147)</f>
        <v>60.691492501319999</v>
      </c>
    </row>
    <row r="145" spans="1:13" s="11" customFormat="1" hidden="1" outlineLevel="4" x14ac:dyDescent="0.25">
      <c r="A145" s="17" t="s">
        <v>6</v>
      </c>
      <c r="B145" s="15">
        <v>61.944813350929998</v>
      </c>
      <c r="C145" s="15">
        <v>61.582968528069998</v>
      </c>
      <c r="D145" s="15">
        <v>82.504814019080001</v>
      </c>
      <c r="E145" s="15">
        <v>56.975943691330002</v>
      </c>
      <c r="F145" s="15">
        <v>144.53766147946999</v>
      </c>
      <c r="G145" s="15">
        <v>54.891577225180001</v>
      </c>
      <c r="H145" s="15">
        <v>53.206928650969999</v>
      </c>
      <c r="I145" s="15">
        <v>52.788900128629997</v>
      </c>
      <c r="J145" s="15">
        <v>52.032139415490001</v>
      </c>
      <c r="K145" s="15">
        <v>51.336608235859998</v>
      </c>
      <c r="L145" s="15">
        <v>50.502758235119998</v>
      </c>
      <c r="M145" s="15">
        <v>50.399334979000002</v>
      </c>
    </row>
    <row r="146" spans="1:13" s="11" customFormat="1" hidden="1" outlineLevel="4" x14ac:dyDescent="0.25">
      <c r="A146" s="17" t="s">
        <v>7</v>
      </c>
      <c r="B146" s="15">
        <v>16.946696294060001</v>
      </c>
      <c r="C146" s="15">
        <v>15.038492745359999</v>
      </c>
      <c r="D146" s="15">
        <v>14.24772777395</v>
      </c>
      <c r="E146" s="15">
        <v>12.945272393630001</v>
      </c>
      <c r="F146" s="15">
        <v>11.29916161181</v>
      </c>
      <c r="G146" s="15">
        <v>10.562721611160001</v>
      </c>
      <c r="H146" s="15">
        <v>10.562721611160001</v>
      </c>
      <c r="I146" s="15">
        <v>10.562721611160001</v>
      </c>
      <c r="J146" s="15">
        <v>10.562721611160001</v>
      </c>
      <c r="K146" s="15">
        <v>10.566784119799999</v>
      </c>
      <c r="L146" s="15">
        <v>10.29215752232</v>
      </c>
      <c r="M146" s="15">
        <v>10.29215752232</v>
      </c>
    </row>
    <row r="147" spans="1:13" s="11" customFormat="1" hidden="1" outlineLevel="4" x14ac:dyDescent="0.25">
      <c r="A147" s="17" t="s">
        <v>14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</row>
    <row r="148" spans="1:13" s="11" customFormat="1" outlineLevel="3" collapsed="1" x14ac:dyDescent="0.25">
      <c r="A148" s="16" t="s">
        <v>15</v>
      </c>
      <c r="B148" s="15">
        <f>SUM(B149:B153)</f>
        <v>3.8942411975400004</v>
      </c>
      <c r="C148" s="15">
        <f>SUM(C149:C153)</f>
        <v>3.8942411975400004</v>
      </c>
      <c r="D148" s="15">
        <f>SUM(D149:D153)</f>
        <v>3.89424119799</v>
      </c>
      <c r="E148" s="15">
        <f>SUM(E149:E153)</f>
        <v>3.8942411988900001</v>
      </c>
      <c r="F148" s="15">
        <f>SUM(F149:F153)</f>
        <v>3.8942411993400001</v>
      </c>
      <c r="G148" s="15">
        <f>SUM(G149:G153)</f>
        <v>3.8942411993400001</v>
      </c>
      <c r="H148" s="15">
        <f>SUM(H149:H153)</f>
        <v>3.8942411993400001</v>
      </c>
      <c r="I148" s="15">
        <f>SUM(I149:I153)</f>
        <v>3.8530390818200004</v>
      </c>
      <c r="J148" s="15">
        <f>SUM(J149:J153)</f>
        <v>3.8118369785400001</v>
      </c>
      <c r="K148" s="15">
        <f>SUM(K149:K153)</f>
        <v>3.8016084185400003</v>
      </c>
      <c r="L148" s="15">
        <f>SUM(L149:L153)</f>
        <v>3.8016084185400003</v>
      </c>
      <c r="M148" s="15">
        <f>SUM(M149:M153)</f>
        <v>3.7967432493300004</v>
      </c>
    </row>
    <row r="149" spans="1:13" s="11" customFormat="1" hidden="1" outlineLevel="4" x14ac:dyDescent="0.25">
      <c r="A149" s="17" t="s">
        <v>16</v>
      </c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</row>
    <row r="150" spans="1:13" s="11" customFormat="1" hidden="1" outlineLevel="4" x14ac:dyDescent="0.25">
      <c r="A150" s="17" t="s">
        <v>6</v>
      </c>
      <c r="B150" s="15">
        <v>0.67427080368000003</v>
      </c>
      <c r="C150" s="15">
        <v>0.67427080368000003</v>
      </c>
      <c r="D150" s="15">
        <v>0.67427080412999996</v>
      </c>
      <c r="E150" s="15">
        <v>0.67427080503000003</v>
      </c>
      <c r="F150" s="15">
        <v>0.67427080547999996</v>
      </c>
      <c r="G150" s="15">
        <v>0.67427080547999996</v>
      </c>
      <c r="H150" s="15">
        <v>0.67427080547999996</v>
      </c>
      <c r="I150" s="15">
        <v>0.63306868796000004</v>
      </c>
      <c r="J150" s="15">
        <v>0.59186658467999997</v>
      </c>
      <c r="K150" s="15">
        <v>0.58163802468000003</v>
      </c>
      <c r="L150" s="15">
        <v>0.58163802468000003</v>
      </c>
      <c r="M150" s="15">
        <v>0.57677285547000001</v>
      </c>
    </row>
    <row r="151" spans="1:13" s="11" customFormat="1" hidden="1" outlineLevel="4" x14ac:dyDescent="0.25">
      <c r="A151" s="17" t="s">
        <v>12</v>
      </c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</row>
    <row r="152" spans="1:13" s="11" customFormat="1" hidden="1" outlineLevel="4" x14ac:dyDescent="0.25">
      <c r="A152" s="17" t="s">
        <v>17</v>
      </c>
      <c r="B152" s="15">
        <v>3.2199703938600002</v>
      </c>
      <c r="C152" s="15">
        <v>3.2199703938600002</v>
      </c>
      <c r="D152" s="15">
        <v>3.2199703938600002</v>
      </c>
      <c r="E152" s="15">
        <v>3.2199703938600002</v>
      </c>
      <c r="F152" s="15">
        <v>3.2199703938600002</v>
      </c>
      <c r="G152" s="15">
        <v>3.2199703938600002</v>
      </c>
      <c r="H152" s="15">
        <v>3.2199703938600002</v>
      </c>
      <c r="I152" s="15">
        <v>3.2199703938600002</v>
      </c>
      <c r="J152" s="15">
        <v>3.2199703938600002</v>
      </c>
      <c r="K152" s="15">
        <v>3.2199703938600002</v>
      </c>
      <c r="L152" s="15">
        <v>3.2199703938600002</v>
      </c>
      <c r="M152" s="15">
        <v>3.2199703938600002</v>
      </c>
    </row>
    <row r="153" spans="1:13" s="11" customFormat="1" hidden="1" outlineLevel="4" x14ac:dyDescent="0.25">
      <c r="A153" s="17" t="s">
        <v>7</v>
      </c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</row>
    <row r="154" spans="1:13" s="11" customFormat="1" outlineLevel="2" x14ac:dyDescent="0.25">
      <c r="A154" s="24" t="s">
        <v>8</v>
      </c>
      <c r="B154" s="25">
        <f>B155+B159+B163+B169</f>
        <v>26.936330232910002</v>
      </c>
      <c r="C154" s="25">
        <f>C155+C159+C163+C169</f>
        <v>25.607409569550001</v>
      </c>
      <c r="D154" s="25">
        <f>D155+D159+D163+D169</f>
        <v>24.41380322877</v>
      </c>
      <c r="E154" s="25">
        <f>E155+E159+E163+E169</f>
        <v>20.767767164529999</v>
      </c>
      <c r="F154" s="25">
        <f>F155+F159+F163+F169</f>
        <v>19.827698235710002</v>
      </c>
      <c r="G154" s="25">
        <f>G155+G159+G163+G169</f>
        <v>15.985647412220002</v>
      </c>
      <c r="H154" s="25">
        <f>H155+H159+H163+H169</f>
        <v>15.199034160089997</v>
      </c>
      <c r="I154" s="25">
        <f>I155+I159+I163+I169</f>
        <v>14.437768536330003</v>
      </c>
      <c r="J154" s="25">
        <f>J155+J159+J163+J169</f>
        <v>13.717948144859999</v>
      </c>
      <c r="K154" s="25">
        <f>K155+K159+K163+K169</f>
        <v>12.995309297109998</v>
      </c>
      <c r="L154" s="25">
        <f>L155+L159+L163+L169</f>
        <v>12.330135874770001</v>
      </c>
      <c r="M154" s="25">
        <f>M155+M159+M163+M169</f>
        <v>11.641063371</v>
      </c>
    </row>
    <row r="155" spans="1:13" s="11" customFormat="1" outlineLevel="3" collapsed="1" x14ac:dyDescent="0.25">
      <c r="A155" s="16" t="s">
        <v>11</v>
      </c>
      <c r="B155" s="15">
        <f>SUM(B156:B158)</f>
        <v>0</v>
      </c>
      <c r="C155" s="15">
        <f>SUM(C156:C158)</f>
        <v>0</v>
      </c>
      <c r="D155" s="15">
        <f>SUM(D156:D158)</f>
        <v>0</v>
      </c>
      <c r="E155" s="15">
        <f>SUM(E156:E158)</f>
        <v>0</v>
      </c>
      <c r="F155" s="15">
        <f>SUM(F156:F158)</f>
        <v>0</v>
      </c>
      <c r="G155" s="15">
        <f>SUM(G156:G158)</f>
        <v>0</v>
      </c>
      <c r="H155" s="15">
        <f>SUM(H156:H158)</f>
        <v>0</v>
      </c>
      <c r="I155" s="15">
        <f>SUM(I156:I158)</f>
        <v>0</v>
      </c>
      <c r="J155" s="15">
        <f>SUM(J156:J158)</f>
        <v>0</v>
      </c>
      <c r="K155" s="15">
        <f>SUM(K156:K158)</f>
        <v>0</v>
      </c>
      <c r="L155" s="15">
        <f>SUM(L156:L158)</f>
        <v>0</v>
      </c>
      <c r="M155" s="15">
        <f>SUM(M156:M158)</f>
        <v>0</v>
      </c>
    </row>
    <row r="156" spans="1:13" s="11" customFormat="1" hidden="1" outlineLevel="4" x14ac:dyDescent="0.25">
      <c r="A156" s="17" t="s">
        <v>6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</row>
    <row r="157" spans="1:13" s="11" customFormat="1" hidden="1" outlineLevel="4" x14ac:dyDescent="0.25">
      <c r="A157" s="17" t="s">
        <v>12</v>
      </c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</row>
    <row r="158" spans="1:13" s="11" customFormat="1" hidden="1" outlineLevel="4" x14ac:dyDescent="0.25">
      <c r="A158" s="17" t="s">
        <v>7</v>
      </c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</row>
    <row r="159" spans="1:13" s="11" customFormat="1" outlineLevel="3" collapsed="1" x14ac:dyDescent="0.25">
      <c r="A159" s="16" t="s">
        <v>13</v>
      </c>
      <c r="B159" s="15">
        <f>SUM(B160:B162)</f>
        <v>26.569696621410003</v>
      </c>
      <c r="C159" s="15">
        <f>SUM(C160:C162)</f>
        <v>25.259365404770001</v>
      </c>
      <c r="D159" s="15">
        <f>SUM(D160:D162)</f>
        <v>24.083794630610001</v>
      </c>
      <c r="E159" s="15">
        <f>SUM(E160:E162)</f>
        <v>20.457309939710001</v>
      </c>
      <c r="F159" s="15">
        <f>SUM(F160:F162)</f>
        <v>19.535830458430002</v>
      </c>
      <c r="G159" s="15">
        <f>SUM(G160:G162)</f>
        <v>15.712369038040002</v>
      </c>
      <c r="H159" s="15">
        <f>SUM(H160:H162)</f>
        <v>14.943968069679999</v>
      </c>
      <c r="I159" s="15">
        <f>SUM(I160:I162)</f>
        <v>14.201669236420003</v>
      </c>
      <c r="J159" s="15">
        <f>SUM(J160:J162)</f>
        <v>13.499322951130001</v>
      </c>
      <c r="K159" s="15">
        <f>SUM(K160:K162)</f>
        <v>12.793767414609999</v>
      </c>
      <c r="L159" s="15">
        <f>SUM(L160:L162)</f>
        <v>12.145419055730001</v>
      </c>
      <c r="M159" s="15">
        <f>SUM(M160:M162)</f>
        <v>11.473572992979999</v>
      </c>
    </row>
    <row r="160" spans="1:13" s="11" customFormat="1" hidden="1" outlineLevel="4" x14ac:dyDescent="0.25">
      <c r="A160" s="17" t="s">
        <v>6</v>
      </c>
      <c r="B160" s="15">
        <v>8.7359169113000004</v>
      </c>
      <c r="C160" s="15">
        <v>8.4500781794800002</v>
      </c>
      <c r="D160" s="15">
        <v>8.1726762548699998</v>
      </c>
      <c r="E160" s="15">
        <v>7.5085726909300003</v>
      </c>
      <c r="F160" s="15">
        <v>7.3659854353099998</v>
      </c>
      <c r="G160" s="15">
        <v>4.2224169899200001</v>
      </c>
      <c r="H160" s="15">
        <v>4.0822315944999996</v>
      </c>
      <c r="I160" s="15">
        <v>4.0259584213700004</v>
      </c>
      <c r="J160" s="15">
        <v>3.9807327481199999</v>
      </c>
      <c r="K160" s="15">
        <v>3.9362010515299999</v>
      </c>
      <c r="L160" s="15">
        <v>3.9134634936400001</v>
      </c>
      <c r="M160" s="15">
        <v>3.9026418657000002</v>
      </c>
    </row>
    <row r="161" spans="1:13" s="11" customFormat="1" hidden="1" outlineLevel="4" x14ac:dyDescent="0.25">
      <c r="A161" s="17" t="s">
        <v>7</v>
      </c>
      <c r="B161" s="15">
        <v>12.57418934879</v>
      </c>
      <c r="C161" s="15">
        <v>11.54969686397</v>
      </c>
      <c r="D161" s="15">
        <v>10.639183930410001</v>
      </c>
      <c r="E161" s="15">
        <v>9.7182940892499996</v>
      </c>
      <c r="F161" s="15">
        <v>8.9394018635899997</v>
      </c>
      <c r="G161" s="15">
        <v>8.2595088885900001</v>
      </c>
      <c r="H161" s="15">
        <v>7.6224427858399997</v>
      </c>
      <c r="I161" s="15">
        <v>6.9452676555200004</v>
      </c>
      <c r="J161" s="15">
        <v>6.2881470434800004</v>
      </c>
      <c r="K161" s="15">
        <v>5.6271232035500001</v>
      </c>
      <c r="L161" s="15">
        <v>4.9926618727500003</v>
      </c>
      <c r="M161" s="15">
        <v>4.3404879677499997</v>
      </c>
    </row>
    <row r="162" spans="1:13" s="11" customFormat="1" hidden="1" outlineLevel="4" x14ac:dyDescent="0.25">
      <c r="A162" s="17" t="s">
        <v>14</v>
      </c>
      <c r="B162" s="15">
        <v>5.2595903613199999</v>
      </c>
      <c r="C162" s="15">
        <v>5.2595903613199999</v>
      </c>
      <c r="D162" s="15">
        <v>5.2719344453300003</v>
      </c>
      <c r="E162" s="15">
        <v>3.2304431595300001</v>
      </c>
      <c r="F162" s="15">
        <v>3.2304431595300001</v>
      </c>
      <c r="G162" s="15">
        <v>3.2304431595300001</v>
      </c>
      <c r="H162" s="15">
        <v>3.2392936893400002</v>
      </c>
      <c r="I162" s="15">
        <v>3.2304431595300001</v>
      </c>
      <c r="J162" s="15">
        <v>3.2304431595300001</v>
      </c>
      <c r="K162" s="15">
        <v>3.2304431595300001</v>
      </c>
      <c r="L162" s="15">
        <v>3.2392936893400002</v>
      </c>
      <c r="M162" s="15">
        <v>3.2304431595300001</v>
      </c>
    </row>
    <row r="163" spans="1:13" s="11" customFormat="1" outlineLevel="3" collapsed="1" x14ac:dyDescent="0.25">
      <c r="A163" s="16" t="s">
        <v>15</v>
      </c>
      <c r="B163" s="15">
        <f>SUM(B164:B168)</f>
        <v>0.25463761139999996</v>
      </c>
      <c r="C163" s="15">
        <f>SUM(C164:C168)</f>
        <v>0.23604816468000001</v>
      </c>
      <c r="D163" s="15">
        <f>SUM(D164:D168)</f>
        <v>0.21801259806000001</v>
      </c>
      <c r="E163" s="15">
        <f>SUM(E164:E168)</f>
        <v>0.19886922471999999</v>
      </c>
      <c r="F163" s="15">
        <f>SUM(F164:F168)</f>
        <v>0.18027977717999999</v>
      </c>
      <c r="G163" s="15">
        <f>SUM(G164:G168)</f>
        <v>0.16169037408</v>
      </c>
      <c r="H163" s="15">
        <f>SUM(H164:H168)</f>
        <v>0.14347809031</v>
      </c>
      <c r="I163" s="15">
        <f>SUM(I164:I168)</f>
        <v>0.12451129981</v>
      </c>
      <c r="J163" s="15">
        <f>SUM(J164:J168)</f>
        <v>0.10703719363</v>
      </c>
      <c r="K163" s="15">
        <f>SUM(K164:K168)</f>
        <v>8.995388239999999E-2</v>
      </c>
      <c r="L163" s="15">
        <f>SUM(L164:L168)</f>
        <v>7.3128818940000007E-2</v>
      </c>
      <c r="M163" s="15">
        <f>SUM(M164:M168)</f>
        <v>5.5902377920000003E-2</v>
      </c>
    </row>
    <row r="164" spans="1:13" s="11" customFormat="1" hidden="1" outlineLevel="4" x14ac:dyDescent="0.25">
      <c r="A164" s="17" t="s">
        <v>16</v>
      </c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</row>
    <row r="165" spans="1:13" s="11" customFormat="1" hidden="1" outlineLevel="4" x14ac:dyDescent="0.25">
      <c r="A165" s="17" t="s">
        <v>6</v>
      </c>
      <c r="B165" s="15">
        <v>3.0857154719999998E-2</v>
      </c>
      <c r="C165" s="15">
        <v>2.794215165E-2</v>
      </c>
      <c r="D165" s="15">
        <v>2.5042996599999999E-2</v>
      </c>
      <c r="E165" s="15">
        <v>2.211210102E-2</v>
      </c>
      <c r="F165" s="15">
        <v>1.9197097949999999E-2</v>
      </c>
      <c r="G165" s="15">
        <v>1.6282138889999999E-2</v>
      </c>
      <c r="H165" s="15">
        <v>1.337804125E-2</v>
      </c>
      <c r="I165" s="15">
        <v>1.045195355E-2</v>
      </c>
      <c r="J165" s="15">
        <v>8.6522922300000006E-3</v>
      </c>
      <c r="K165" s="15">
        <v>7.2434254700000002E-3</v>
      </c>
      <c r="L165" s="15">
        <v>5.8983222599999999E-3</v>
      </c>
      <c r="M165" s="15">
        <v>4.5408086800000002E-3</v>
      </c>
    </row>
    <row r="166" spans="1:13" s="11" customFormat="1" hidden="1" outlineLevel="4" x14ac:dyDescent="0.25">
      <c r="A166" s="17" t="s">
        <v>12</v>
      </c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</row>
    <row r="167" spans="1:13" s="11" customFormat="1" hidden="1" outlineLevel="4" x14ac:dyDescent="0.25">
      <c r="A167" s="17" t="s">
        <v>17</v>
      </c>
      <c r="B167" s="15">
        <v>0.22378045667999999</v>
      </c>
      <c r="C167" s="15">
        <v>0.20810601303000001</v>
      </c>
      <c r="D167" s="15">
        <v>0.19296960146</v>
      </c>
      <c r="E167" s="15">
        <v>0.17675712369999999</v>
      </c>
      <c r="F167" s="15">
        <v>0.16108267923</v>
      </c>
      <c r="G167" s="15">
        <v>0.14540823519000001</v>
      </c>
      <c r="H167" s="15">
        <v>0.13010004906</v>
      </c>
      <c r="I167" s="15">
        <v>0.11405934626</v>
      </c>
      <c r="J167" s="15">
        <v>9.8384901400000002E-2</v>
      </c>
      <c r="K167" s="15">
        <v>8.2710456929999995E-2</v>
      </c>
      <c r="L167" s="15">
        <v>6.7230496680000001E-2</v>
      </c>
      <c r="M167" s="15">
        <v>5.1361569240000002E-2</v>
      </c>
    </row>
    <row r="168" spans="1:13" s="11" customFormat="1" hidden="1" outlineLevel="4" x14ac:dyDescent="0.25">
      <c r="A168" s="17" t="s">
        <v>7</v>
      </c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</row>
    <row r="169" spans="1:13" s="11" customFormat="1" outlineLevel="3" collapsed="1" x14ac:dyDescent="0.25">
      <c r="A169" s="16" t="s">
        <v>9</v>
      </c>
      <c r="B169" s="15">
        <f>SUM(B170:B174)</f>
        <v>0.11199600010000001</v>
      </c>
      <c r="C169" s="15">
        <f>SUM(C170:C174)</f>
        <v>0.11199600010000001</v>
      </c>
      <c r="D169" s="15">
        <f>SUM(D170:D174)</f>
        <v>0.11199600010000001</v>
      </c>
      <c r="E169" s="15">
        <f>SUM(E170:E174)</f>
        <v>0.1115880001</v>
      </c>
      <c r="F169" s="15">
        <f>SUM(F170:F174)</f>
        <v>0.1115880001</v>
      </c>
      <c r="G169" s="15">
        <f>SUM(G170:G174)</f>
        <v>0.1115880001</v>
      </c>
      <c r="H169" s="15">
        <f>SUM(H170:H174)</f>
        <v>0.1115880001</v>
      </c>
      <c r="I169" s="15">
        <f>SUM(I170:I174)</f>
        <v>0.1115880001</v>
      </c>
      <c r="J169" s="15">
        <f>SUM(J170:J174)</f>
        <v>0.1115880001</v>
      </c>
      <c r="K169" s="15">
        <f>SUM(K170:K174)</f>
        <v>0.1115880001</v>
      </c>
      <c r="L169" s="15">
        <f>SUM(L170:L174)</f>
        <v>0.1115880001</v>
      </c>
      <c r="M169" s="15">
        <f>SUM(M170:M174)</f>
        <v>0.1115880001</v>
      </c>
    </row>
    <row r="170" spans="1:13" s="11" customFormat="1" hidden="1" outlineLevel="4" x14ac:dyDescent="0.25">
      <c r="A170" s="17" t="s">
        <v>6</v>
      </c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</row>
    <row r="171" spans="1:13" s="11" customFormat="1" hidden="1" outlineLevel="4" x14ac:dyDescent="0.25">
      <c r="A171" s="17" t="s">
        <v>12</v>
      </c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</row>
    <row r="172" spans="1:13" s="11" customFormat="1" hidden="1" outlineLevel="4" x14ac:dyDescent="0.25">
      <c r="A172" s="17" t="s">
        <v>17</v>
      </c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</row>
    <row r="173" spans="1:13" s="11" customFormat="1" hidden="1" outlineLevel="4" x14ac:dyDescent="0.25">
      <c r="A173" s="17" t="s">
        <v>4</v>
      </c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</row>
    <row r="174" spans="1:13" s="11" customFormat="1" hidden="1" outlineLevel="4" x14ac:dyDescent="0.25">
      <c r="A174" s="17" t="s">
        <v>7</v>
      </c>
      <c r="B174" s="15">
        <v>0.11199600010000001</v>
      </c>
      <c r="C174" s="15">
        <v>0.11199600010000001</v>
      </c>
      <c r="D174" s="15">
        <v>0.11199600010000001</v>
      </c>
      <c r="E174" s="15">
        <v>0.1115880001</v>
      </c>
      <c r="F174" s="15">
        <v>0.1115880001</v>
      </c>
      <c r="G174" s="15">
        <v>0.1115880001</v>
      </c>
      <c r="H174" s="15">
        <v>0.1115880001</v>
      </c>
      <c r="I174" s="15">
        <v>0.1115880001</v>
      </c>
      <c r="J174" s="15">
        <v>0.1115880001</v>
      </c>
      <c r="K174" s="15">
        <v>0.1115880001</v>
      </c>
      <c r="L174" s="15">
        <v>0.1115880001</v>
      </c>
      <c r="M174" s="15">
        <v>0.1115880001</v>
      </c>
    </row>
    <row r="175" spans="1:13" s="11" customFormat="1" x14ac:dyDescent="0.25">
      <c r="A175" s="12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</sheetData>
  <mergeCells count="3">
    <mergeCell ref="A59:J59"/>
    <mergeCell ref="J2:K2"/>
    <mergeCell ref="A1:K1"/>
  </mergeCells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Марчук Наталія Петрівна</cp:lastModifiedBy>
  <cp:lastPrinted>2024-04-01T14:40:18Z</cp:lastPrinted>
  <dcterms:created xsi:type="dcterms:W3CDTF">2024-04-01T14:36:27Z</dcterms:created>
  <dcterms:modified xsi:type="dcterms:W3CDTF">2024-04-01T14:41:20Z</dcterms:modified>
</cp:coreProperties>
</file>