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elnychuk\Desktop\"/>
    </mc:Choice>
  </mc:AlternateContent>
  <bookViews>
    <workbookView xWindow="0" yWindow="0" windowWidth="21570" windowHeight="8055"/>
  </bookViews>
  <sheets>
    <sheet name="2023-2048" sheetId="1" r:id="rId1"/>
  </sheets>
  <definedNames>
    <definedName name="_xlnm.Print_Area" localSheetId="0">'2023-2048'!$A$1:$M$169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B9" i="1"/>
  <c r="C9" i="1"/>
  <c r="D9" i="1"/>
  <c r="D6" i="1" s="1"/>
  <c r="E9" i="1"/>
  <c r="F9" i="1"/>
  <c r="G9" i="1"/>
  <c r="H9" i="1"/>
  <c r="H6" i="1" s="1"/>
  <c r="I9" i="1"/>
  <c r="J9" i="1"/>
  <c r="K9" i="1"/>
  <c r="B11" i="1"/>
  <c r="C11" i="1"/>
  <c r="D11" i="1"/>
  <c r="E11" i="1"/>
  <c r="F11" i="1"/>
  <c r="G11" i="1"/>
  <c r="H11" i="1"/>
  <c r="I11" i="1"/>
  <c r="J11" i="1"/>
  <c r="K11" i="1"/>
  <c r="B16" i="1"/>
  <c r="C16" i="1"/>
  <c r="D16" i="1"/>
  <c r="E16" i="1"/>
  <c r="F16" i="1"/>
  <c r="G16" i="1"/>
  <c r="H16" i="1"/>
  <c r="I16" i="1"/>
  <c r="J16" i="1"/>
  <c r="K16" i="1"/>
  <c r="B18" i="1"/>
  <c r="C18" i="1"/>
  <c r="D18" i="1"/>
  <c r="E18" i="1"/>
  <c r="E15" i="1" s="1"/>
  <c r="F18" i="1"/>
  <c r="G18" i="1"/>
  <c r="H18" i="1"/>
  <c r="I18" i="1"/>
  <c r="I15" i="1" s="1"/>
  <c r="J18" i="1"/>
  <c r="K18" i="1"/>
  <c r="B24" i="1"/>
  <c r="C24" i="1"/>
  <c r="D24" i="1"/>
  <c r="E24" i="1"/>
  <c r="F24" i="1"/>
  <c r="G24" i="1"/>
  <c r="H24" i="1"/>
  <c r="I24" i="1"/>
  <c r="J24" i="1"/>
  <c r="K24" i="1"/>
  <c r="B30" i="1"/>
  <c r="C30" i="1"/>
  <c r="D30" i="1"/>
  <c r="E30" i="1"/>
  <c r="F30" i="1"/>
  <c r="G30" i="1"/>
  <c r="H30" i="1"/>
  <c r="I30" i="1"/>
  <c r="J30" i="1"/>
  <c r="K30" i="1"/>
  <c r="B33" i="1"/>
  <c r="C33" i="1"/>
  <c r="D33" i="1"/>
  <c r="E33" i="1"/>
  <c r="F33" i="1"/>
  <c r="G33" i="1"/>
  <c r="H33" i="1"/>
  <c r="I33" i="1"/>
  <c r="J33" i="1"/>
  <c r="K33" i="1"/>
  <c r="B39" i="1"/>
  <c r="C39" i="1"/>
  <c r="D39" i="1"/>
  <c r="E39" i="1"/>
  <c r="F39" i="1"/>
  <c r="G39" i="1"/>
  <c r="H39" i="1"/>
  <c r="I39" i="1"/>
  <c r="J39" i="1"/>
  <c r="K39" i="1"/>
  <c r="B44" i="1"/>
  <c r="C44" i="1"/>
  <c r="D44" i="1"/>
  <c r="E44" i="1"/>
  <c r="F44" i="1"/>
  <c r="G44" i="1"/>
  <c r="H44" i="1"/>
  <c r="I44" i="1"/>
  <c r="J44" i="1"/>
  <c r="K44" i="1"/>
  <c r="B47" i="1"/>
  <c r="C47" i="1"/>
  <c r="D47" i="1"/>
  <c r="E47" i="1"/>
  <c r="F47" i="1"/>
  <c r="G47" i="1"/>
  <c r="H47" i="1"/>
  <c r="I47" i="1"/>
  <c r="J47" i="1"/>
  <c r="K47" i="1"/>
  <c r="B53" i="1"/>
  <c r="C53" i="1"/>
  <c r="D53" i="1"/>
  <c r="E53" i="1"/>
  <c r="F53" i="1"/>
  <c r="G53" i="1"/>
  <c r="H53" i="1"/>
  <c r="I53" i="1"/>
  <c r="J53" i="1"/>
  <c r="K53" i="1"/>
  <c r="B63" i="1"/>
  <c r="C63" i="1"/>
  <c r="D63" i="1"/>
  <c r="E63" i="1"/>
  <c r="F63" i="1"/>
  <c r="G63" i="1"/>
  <c r="H63" i="1"/>
  <c r="I63" i="1"/>
  <c r="J63" i="1"/>
  <c r="K63" i="1"/>
  <c r="L63" i="1"/>
  <c r="M63" i="1"/>
  <c r="B65" i="1"/>
  <c r="C65" i="1"/>
  <c r="D65" i="1"/>
  <c r="E65" i="1"/>
  <c r="F65" i="1"/>
  <c r="G65" i="1"/>
  <c r="H65" i="1"/>
  <c r="I65" i="1"/>
  <c r="J65" i="1"/>
  <c r="K65" i="1"/>
  <c r="L65" i="1"/>
  <c r="M65" i="1"/>
  <c r="B67" i="1"/>
  <c r="C67" i="1"/>
  <c r="D67" i="1"/>
  <c r="E67" i="1"/>
  <c r="F67" i="1"/>
  <c r="G67" i="1"/>
  <c r="H67" i="1"/>
  <c r="I67" i="1"/>
  <c r="J67" i="1"/>
  <c r="K67" i="1"/>
  <c r="L67" i="1"/>
  <c r="M67" i="1"/>
  <c r="B72" i="1"/>
  <c r="C72" i="1"/>
  <c r="D72" i="1"/>
  <c r="E72" i="1"/>
  <c r="F72" i="1"/>
  <c r="G72" i="1"/>
  <c r="H72" i="1"/>
  <c r="I72" i="1"/>
  <c r="J72" i="1"/>
  <c r="K72" i="1"/>
  <c r="L72" i="1"/>
  <c r="M72" i="1"/>
  <c r="B74" i="1"/>
  <c r="C74" i="1"/>
  <c r="D74" i="1"/>
  <c r="E74" i="1"/>
  <c r="F74" i="1"/>
  <c r="G74" i="1"/>
  <c r="H74" i="1"/>
  <c r="I74" i="1"/>
  <c r="J74" i="1"/>
  <c r="K74" i="1"/>
  <c r="L74" i="1"/>
  <c r="M74" i="1"/>
  <c r="B80" i="1"/>
  <c r="C80" i="1"/>
  <c r="D80" i="1"/>
  <c r="E80" i="1"/>
  <c r="F80" i="1"/>
  <c r="G80" i="1"/>
  <c r="H80" i="1"/>
  <c r="I80" i="1"/>
  <c r="J80" i="1"/>
  <c r="K80" i="1"/>
  <c r="L80" i="1"/>
  <c r="M80" i="1"/>
  <c r="B86" i="1"/>
  <c r="C86" i="1"/>
  <c r="D86" i="1"/>
  <c r="E86" i="1"/>
  <c r="F86" i="1"/>
  <c r="G86" i="1"/>
  <c r="H86" i="1"/>
  <c r="I86" i="1"/>
  <c r="J86" i="1"/>
  <c r="K86" i="1"/>
  <c r="L86" i="1"/>
  <c r="M86" i="1"/>
  <c r="B89" i="1"/>
  <c r="C89" i="1"/>
  <c r="D89" i="1"/>
  <c r="E89" i="1"/>
  <c r="F89" i="1"/>
  <c r="G89" i="1"/>
  <c r="H89" i="1"/>
  <c r="I89" i="1"/>
  <c r="J89" i="1"/>
  <c r="K89" i="1"/>
  <c r="L89" i="1"/>
  <c r="M89" i="1"/>
  <c r="B95" i="1"/>
  <c r="C95" i="1"/>
  <c r="D95" i="1"/>
  <c r="E95" i="1"/>
  <c r="F95" i="1"/>
  <c r="G95" i="1"/>
  <c r="H95" i="1"/>
  <c r="I95" i="1"/>
  <c r="J95" i="1"/>
  <c r="K95" i="1"/>
  <c r="L95" i="1"/>
  <c r="M95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I6" i="1" l="1"/>
  <c r="E6" i="1"/>
  <c r="F155" i="1"/>
  <c r="J135" i="1"/>
  <c r="J134" i="1" s="1"/>
  <c r="B135" i="1"/>
  <c r="F127" i="1"/>
  <c r="J118" i="1"/>
  <c r="B118" i="1"/>
  <c r="B117" i="1" s="1"/>
  <c r="J99" i="1"/>
  <c r="B99" i="1"/>
  <c r="J79" i="1"/>
  <c r="J71" i="1"/>
  <c r="B62" i="1"/>
  <c r="D43" i="1"/>
  <c r="M155" i="1"/>
  <c r="I155" i="1"/>
  <c r="E155" i="1"/>
  <c r="M135" i="1"/>
  <c r="I135" i="1"/>
  <c r="E135" i="1"/>
  <c r="E134" i="1" s="1"/>
  <c r="M127" i="1"/>
  <c r="I127" i="1"/>
  <c r="E127" i="1"/>
  <c r="M118" i="1"/>
  <c r="M117" i="1" s="1"/>
  <c r="I118" i="1"/>
  <c r="E118" i="1"/>
  <c r="M99" i="1"/>
  <c r="I99" i="1"/>
  <c r="I78" i="1" s="1"/>
  <c r="E99" i="1"/>
  <c r="M79" i="1"/>
  <c r="I79" i="1"/>
  <c r="E79" i="1"/>
  <c r="E78" i="1" s="1"/>
  <c r="M71" i="1"/>
  <c r="I71" i="1"/>
  <c r="E71" i="1"/>
  <c r="M62" i="1"/>
  <c r="M61" i="1" s="1"/>
  <c r="I62" i="1"/>
  <c r="E62" i="1"/>
  <c r="I23" i="1"/>
  <c r="E23" i="1"/>
  <c r="K23" i="1"/>
  <c r="G23" i="1"/>
  <c r="C23" i="1"/>
  <c r="K15" i="1"/>
  <c r="G15" i="1"/>
  <c r="C15" i="1"/>
  <c r="J155" i="1"/>
  <c r="B155" i="1"/>
  <c r="B134" i="1" s="1"/>
  <c r="F135" i="1"/>
  <c r="J127" i="1"/>
  <c r="B127" i="1"/>
  <c r="F118" i="1"/>
  <c r="F117" i="1" s="1"/>
  <c r="F116" i="1" s="1"/>
  <c r="F99" i="1"/>
  <c r="B79" i="1"/>
  <c r="B71" i="1"/>
  <c r="F62" i="1"/>
  <c r="F61" i="1" s="1"/>
  <c r="D23" i="1"/>
  <c r="F6" i="1"/>
  <c r="L155" i="1"/>
  <c r="L134" i="1" s="1"/>
  <c r="H155" i="1"/>
  <c r="D155" i="1"/>
  <c r="L135" i="1"/>
  <c r="H135" i="1"/>
  <c r="D135" i="1"/>
  <c r="D134" i="1" s="1"/>
  <c r="L127" i="1"/>
  <c r="H127" i="1"/>
  <c r="D127" i="1"/>
  <c r="L118" i="1"/>
  <c r="L117" i="1" s="1"/>
  <c r="H118" i="1"/>
  <c r="D118" i="1"/>
  <c r="L99" i="1"/>
  <c r="H99" i="1"/>
  <c r="D99" i="1"/>
  <c r="L79" i="1"/>
  <c r="H79" i="1"/>
  <c r="D79" i="1"/>
  <c r="L71" i="1"/>
  <c r="H71" i="1"/>
  <c r="D71" i="1"/>
  <c r="L62" i="1"/>
  <c r="L61" i="1" s="1"/>
  <c r="H62" i="1"/>
  <c r="D62" i="1"/>
  <c r="J43" i="1"/>
  <c r="F43" i="1"/>
  <c r="B43" i="1"/>
  <c r="J23" i="1"/>
  <c r="F23" i="1"/>
  <c r="B23" i="1"/>
  <c r="B22" i="1" s="1"/>
  <c r="H15" i="1"/>
  <c r="D15" i="1"/>
  <c r="D5" i="1" s="1"/>
  <c r="J15" i="1"/>
  <c r="F15" i="1"/>
  <c r="B15" i="1"/>
  <c r="F79" i="1"/>
  <c r="F78" i="1" s="1"/>
  <c r="F71" i="1"/>
  <c r="J62" i="1"/>
  <c r="J61" i="1" s="1"/>
  <c r="H43" i="1"/>
  <c r="H23" i="1"/>
  <c r="J6" i="1"/>
  <c r="J5" i="1" s="1"/>
  <c r="B6" i="1"/>
  <c r="B5" i="1" s="1"/>
  <c r="K155" i="1"/>
  <c r="G155" i="1"/>
  <c r="C155" i="1"/>
  <c r="K135" i="1"/>
  <c r="K134" i="1" s="1"/>
  <c r="G135" i="1"/>
  <c r="C135" i="1"/>
  <c r="K127" i="1"/>
  <c r="G127" i="1"/>
  <c r="G117" i="1" s="1"/>
  <c r="C127" i="1"/>
  <c r="K118" i="1"/>
  <c r="G118" i="1"/>
  <c r="C118" i="1"/>
  <c r="C117" i="1" s="1"/>
  <c r="K99" i="1"/>
  <c r="G99" i="1"/>
  <c r="C99" i="1"/>
  <c r="K79" i="1"/>
  <c r="K78" i="1" s="1"/>
  <c r="G79" i="1"/>
  <c r="C79" i="1"/>
  <c r="K71" i="1"/>
  <c r="G71" i="1"/>
  <c r="G61" i="1" s="1"/>
  <c r="C71" i="1"/>
  <c r="K62" i="1"/>
  <c r="G62" i="1"/>
  <c r="C62" i="1"/>
  <c r="C61" i="1" s="1"/>
  <c r="K43" i="1"/>
  <c r="G43" i="1"/>
  <c r="C43" i="1"/>
  <c r="I43" i="1"/>
  <c r="E43" i="1"/>
  <c r="K6" i="1"/>
  <c r="G6" i="1"/>
  <c r="C6" i="1"/>
  <c r="C5" i="1" s="1"/>
  <c r="I61" i="1"/>
  <c r="H78" i="1"/>
  <c r="C78" i="1"/>
  <c r="I5" i="1"/>
  <c r="E5" i="1"/>
  <c r="G5" i="1"/>
  <c r="M78" i="1"/>
  <c r="D78" i="1"/>
  <c r="F134" i="1"/>
  <c r="J78" i="1"/>
  <c r="B78" i="1"/>
  <c r="B61" i="1"/>
  <c r="H22" i="1"/>
  <c r="H5" i="1"/>
  <c r="F22" i="1" l="1"/>
  <c r="H134" i="1"/>
  <c r="I134" i="1"/>
  <c r="G78" i="1"/>
  <c r="G134" i="1"/>
  <c r="H61" i="1"/>
  <c r="H117" i="1"/>
  <c r="H116" i="1" s="1"/>
  <c r="I117" i="1"/>
  <c r="I116" i="1" s="1"/>
  <c r="K61" i="1"/>
  <c r="K117" i="1"/>
  <c r="D61" i="1"/>
  <c r="D60" i="1" s="1"/>
  <c r="D117" i="1"/>
  <c r="D116" i="1" s="1"/>
  <c r="F5" i="1"/>
  <c r="J117" i="1"/>
  <c r="J116" i="1" s="1"/>
  <c r="E61" i="1"/>
  <c r="E60" i="1" s="1"/>
  <c r="E117" i="1"/>
  <c r="M134" i="1"/>
  <c r="M116" i="1" s="1"/>
  <c r="D22" i="1"/>
  <c r="D4" i="1" s="1"/>
  <c r="K5" i="1"/>
  <c r="C134" i="1"/>
  <c r="J22" i="1"/>
  <c r="J4" i="1" s="1"/>
  <c r="L78" i="1"/>
  <c r="L60" i="1" s="1"/>
  <c r="I60" i="1"/>
  <c r="G22" i="1"/>
  <c r="G4" i="1"/>
  <c r="K22" i="1"/>
  <c r="E22" i="1"/>
  <c r="E4" i="1" s="1"/>
  <c r="G116" i="1"/>
  <c r="C22" i="1"/>
  <c r="C4" i="1" s="1"/>
  <c r="I22" i="1"/>
  <c r="I4" i="1" s="1"/>
  <c r="B60" i="1"/>
  <c r="E116" i="1"/>
  <c r="C60" i="1"/>
  <c r="K116" i="1"/>
  <c r="B4" i="1"/>
  <c r="H4" i="1"/>
  <c r="F60" i="1"/>
  <c r="M60" i="1"/>
  <c r="G60" i="1"/>
  <c r="L116" i="1"/>
  <c r="F4" i="1"/>
  <c r="J60" i="1"/>
  <c r="B116" i="1"/>
  <c r="H60" i="1"/>
  <c r="K60" i="1"/>
  <c r="C116" i="1"/>
  <c r="K4" i="1" l="1"/>
</calcChain>
</file>

<file path=xl/sharedStrings.xml><?xml version="1.0" encoding="utf-8"?>
<sst xmlns="http://schemas.openxmlformats.org/spreadsheetml/2006/main" count="170" uniqueCount="26">
  <si>
    <t>XDR</t>
  </si>
  <si>
    <t>USD</t>
  </si>
  <si>
    <t>EUR</t>
  </si>
  <si>
    <t>JPY</t>
  </si>
  <si>
    <t>GBP</t>
  </si>
  <si>
    <t>CAD</t>
  </si>
  <si>
    <t>UAH</t>
  </si>
  <si>
    <t>Estimated Government Debt Repayment Profile for the years 2023-2048 under the existing agreements as of 01.12.2023*</t>
  </si>
  <si>
    <t>UAH, billion</t>
  </si>
  <si>
    <t>Q1</t>
  </si>
  <si>
    <t>Q2</t>
  </si>
  <si>
    <t>Q3</t>
  </si>
  <si>
    <t>Q4</t>
  </si>
  <si>
    <t>Total state debt service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</si>
  <si>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</si>
  <si>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</si>
  <si>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</si>
  <si>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</si>
  <si>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</si>
  <si>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</si>
  <si>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</si>
  <si>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</si>
  <si>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</t>
  </si>
  <si>
    <t>IFI loans</t>
  </si>
  <si>
    <t>Official loans</t>
  </si>
  <si>
    <t>* including payments made before December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</si>
</sst>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2">
    <xf numFmtId="0" fontId="0" fillId="0" borderId="0" xfId="0"/>
    <xf numFmtId="4" fontId="0" fillId="0" borderId="0" xfId="0" applyNumberFormat="1"/>
    <xf numFmtId="49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49" fontId="0" fillId="0" borderId="1" xfId="0" applyNumberFormat="1" applyBorder="1" applyAlignment="1">
      <alignment horizontal="left" indent="3"/>
    </xf>
    <xf numFmtId="0" fontId="2" fillId="0" borderId="0" xfId="0" applyFont="1"/>
    <xf numFmtId="4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1"/>
    </xf>
    <xf numFmtId="4" fontId="2" fillId="0" borderId="1" xfId="0" applyNumberFormat="1" applyFont="1" applyBorder="1"/>
    <xf numFmtId="49" fontId="2" fillId="0" borderId="1" xfId="0" applyNumberFormat="1" applyFont="1" applyBorder="1"/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right"/>
    </xf>
    <xf numFmtId="4" fontId="3" fillId="0" borderId="0" xfId="2" applyNumberFormat="1"/>
    <xf numFmtId="49" fontId="3" fillId="0" borderId="0" xfId="2" applyNumberFormat="1"/>
    <xf numFmtId="49" fontId="2" fillId="0" borderId="0" xfId="1" applyNumberFormat="1" applyFont="1" applyFill="1" applyAlignment="1">
      <alignment horizontal="center"/>
    </xf>
    <xf numFmtId="49" fontId="4" fillId="0" borderId="3" xfId="0" applyNumberFormat="1" applyFont="1" applyFill="1" applyBorder="1" applyAlignment="1">
      <alignment horizontal="left"/>
    </xf>
    <xf numFmtId="49" fontId="0" fillId="0" borderId="1" xfId="0" applyNumberFormat="1" applyFont="1" applyBorder="1" applyAlignment="1">
      <alignment horizontal="left" indent="3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69"/>
  <sheetViews>
    <sheetView tabSelected="1" zoomScale="85" zoomScaleNormal="85" workbookViewId="0">
      <selection sqref="A1:K1"/>
    </sheetView>
  </sheetViews>
  <sheetFormatPr defaultRowHeight="15" outlineLevelRow="4" x14ac:dyDescent="0.25"/>
  <cols>
    <col min="1" max="1" width="23.85546875" style="2" bestFit="1" customWidth="1"/>
    <col min="2" max="5" width="9.140625" style="1"/>
    <col min="6" max="6" width="8.28515625" style="1" bestFit="1" customWidth="1"/>
    <col min="7" max="10" width="9.140625" style="1"/>
    <col min="11" max="35" width="8.28515625" style="1" bestFit="1" customWidth="1"/>
  </cols>
  <sheetData>
    <row r="1" spans="1:35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35" x14ac:dyDescent="0.25">
      <c r="A2" s="18"/>
      <c r="B2" s="17"/>
      <c r="C2" s="17"/>
      <c r="D2" s="17"/>
      <c r="E2" s="17"/>
      <c r="F2" s="17"/>
      <c r="G2" s="17"/>
      <c r="H2" s="17"/>
      <c r="I2" s="17"/>
      <c r="J2" s="16" t="s">
        <v>8</v>
      </c>
      <c r="K2" s="16"/>
    </row>
    <row r="3" spans="1:35" s="13" customFormat="1" x14ac:dyDescent="0.25">
      <c r="A3" s="14"/>
      <c r="B3" s="15" t="s">
        <v>9</v>
      </c>
      <c r="C3" s="15" t="s">
        <v>10</v>
      </c>
      <c r="D3" s="15" t="s">
        <v>11</v>
      </c>
      <c r="E3" s="15" t="s">
        <v>12</v>
      </c>
      <c r="F3" s="14">
        <v>2023</v>
      </c>
      <c r="G3" s="15" t="s">
        <v>9</v>
      </c>
      <c r="H3" s="15" t="s">
        <v>10</v>
      </c>
      <c r="I3" s="15" t="s">
        <v>11</v>
      </c>
      <c r="J3" s="15" t="s">
        <v>12</v>
      </c>
      <c r="K3" s="14">
        <v>2024</v>
      </c>
    </row>
    <row r="4" spans="1:35" s="6" customFormat="1" x14ac:dyDescent="0.25">
      <c r="A4" s="12" t="s">
        <v>13</v>
      </c>
      <c r="B4" s="11">
        <f>B5+B22</f>
        <v>122.00689714764</v>
      </c>
      <c r="C4" s="11">
        <f>C5+C22</f>
        <v>240.92277561099002</v>
      </c>
      <c r="D4" s="11">
        <f>D5+D22</f>
        <v>159.57598386065001</v>
      </c>
      <c r="E4" s="11">
        <f>E5+E22</f>
        <v>162.32035802701</v>
      </c>
      <c r="F4" s="11">
        <f>F5+F22</f>
        <v>684.82601464628999</v>
      </c>
      <c r="G4" s="11">
        <f>G5+G22</f>
        <v>169.64619532248997</v>
      </c>
      <c r="H4" s="11">
        <f>H5+H22</f>
        <v>241.60073757690998</v>
      </c>
      <c r="I4" s="11">
        <f>I5+I22</f>
        <v>308.65283771802001</v>
      </c>
      <c r="J4" s="11">
        <f>J5+J22</f>
        <v>267.90639399563997</v>
      </c>
      <c r="K4" s="11">
        <f>K5+K22</f>
        <v>987.80616461305999</v>
      </c>
    </row>
    <row r="5" spans="1:35" s="6" customFormat="1" outlineLevel="1" x14ac:dyDescent="0.25">
      <c r="A5" s="10" t="s">
        <v>14</v>
      </c>
      <c r="B5" s="9">
        <f>B6+B15</f>
        <v>96.835439195879999</v>
      </c>
      <c r="C5" s="9">
        <f>C6+C15</f>
        <v>221.54783800754001</v>
      </c>
      <c r="D5" s="9">
        <f>D6+D15</f>
        <v>120.73851350679001</v>
      </c>
      <c r="E5" s="9">
        <f>E6+E15</f>
        <v>130.39579219053002</v>
      </c>
      <c r="F5" s="9">
        <f>F6+F15</f>
        <v>569.51758290073997</v>
      </c>
      <c r="G5" s="9">
        <f>G6+G15</f>
        <v>118.37568578980998</v>
      </c>
      <c r="H5" s="9">
        <f>H6+H15</f>
        <v>175.89488459853999</v>
      </c>
      <c r="I5" s="9">
        <f>I6+I15</f>
        <v>90.897960264730003</v>
      </c>
      <c r="J5" s="9">
        <f>J6+J15</f>
        <v>183.42845507184001</v>
      </c>
      <c r="K5" s="9">
        <f>K6+K15</f>
        <v>568.59698572491993</v>
      </c>
    </row>
    <row r="6" spans="1:35" s="6" customFormat="1" outlineLevel="2" x14ac:dyDescent="0.25">
      <c r="A6" s="8" t="s">
        <v>15</v>
      </c>
      <c r="B6" s="7">
        <f>B7+B9+B11</f>
        <v>15.43411475607</v>
      </c>
      <c r="C6" s="7">
        <f>C7+C9+C11</f>
        <v>81.216253947609999</v>
      </c>
      <c r="D6" s="7">
        <f>D7+D9+D11</f>
        <v>41.794383110470001</v>
      </c>
      <c r="E6" s="7">
        <f>E7+E9+E11</f>
        <v>61.409787154660002</v>
      </c>
      <c r="F6" s="7">
        <f>F7+F9+F11</f>
        <v>199.85453896880998</v>
      </c>
      <c r="G6" s="7">
        <f>G7+G9+G11</f>
        <v>26.665135258029999</v>
      </c>
      <c r="H6" s="7">
        <f>H7+H9+H11</f>
        <v>82.463942832189986</v>
      </c>
      <c r="I6" s="7">
        <f>I7+I9+I11</f>
        <v>39.488432861770001</v>
      </c>
      <c r="J6" s="7">
        <f>J7+J9+J11</f>
        <v>63.86463035301</v>
      </c>
      <c r="K6" s="7">
        <f>K7+K9+K11</f>
        <v>212.482141305</v>
      </c>
    </row>
    <row r="7" spans="1:35" outlineLevel="3" collapsed="1" x14ac:dyDescent="0.25">
      <c r="A7" s="5" t="s">
        <v>16</v>
      </c>
      <c r="B7" s="3">
        <f>SUM(B8:B8)</f>
        <v>0</v>
      </c>
      <c r="C7" s="3">
        <f>SUM(C8:C8)</f>
        <v>4.6499999999999999E-5</v>
      </c>
      <c r="D7" s="3">
        <f>SUM(D8:D8)</f>
        <v>3.4975000000000003E-5</v>
      </c>
      <c r="E7" s="3">
        <f>SUM(E8:E8)</f>
        <v>7.5875000000000001E-5</v>
      </c>
      <c r="F7" s="3">
        <f>SUM(F8:F8)</f>
        <v>1.5735E-4</v>
      </c>
      <c r="G7" s="3">
        <f>SUM(G8:G8)</f>
        <v>0</v>
      </c>
      <c r="H7" s="3">
        <f>SUM(H8:H8)</f>
        <v>0</v>
      </c>
      <c r="I7" s="3">
        <f>SUM(I8:I8)</f>
        <v>0</v>
      </c>
      <c r="J7" s="3">
        <f>SUM(J8:J8)</f>
        <v>2.5750000000000002E-4</v>
      </c>
      <c r="K7" s="3">
        <f>SUM(K8:K8)</f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5">
      <c r="A8" s="4" t="s">
        <v>6</v>
      </c>
      <c r="B8" s="3"/>
      <c r="C8" s="3">
        <v>4.6499999999999999E-5</v>
      </c>
      <c r="D8" s="3">
        <v>3.4975000000000003E-5</v>
      </c>
      <c r="E8" s="3">
        <v>7.5875000000000001E-5</v>
      </c>
      <c r="F8" s="3">
        <v>1.5735E-4</v>
      </c>
      <c r="G8" s="3"/>
      <c r="H8" s="3"/>
      <c r="I8" s="3"/>
      <c r="J8" s="3">
        <v>2.5750000000000002E-4</v>
      </c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5">
      <c r="A9" s="5" t="s">
        <v>17</v>
      </c>
      <c r="B9" s="3">
        <f>SUM(B10:B10)</f>
        <v>2.1196637170000001E-2</v>
      </c>
      <c r="C9" s="3">
        <f>SUM(C10:C10)</f>
        <v>2.101999853E-2</v>
      </c>
      <c r="D9" s="3">
        <f>SUM(D10:D10)</f>
        <v>0</v>
      </c>
      <c r="E9" s="3">
        <f>SUM(E10:E10)</f>
        <v>4.1251916950000002E-2</v>
      </c>
      <c r="F9" s="3">
        <f>SUM(F10:F10)</f>
        <v>8.346855265E-2</v>
      </c>
      <c r="G9" s="3">
        <f>SUM(G10:G10)</f>
        <v>1.972947467E-2</v>
      </c>
      <c r="H9" s="3">
        <f>SUM(H10:H10)</f>
        <v>1.931844395E-2</v>
      </c>
      <c r="I9" s="3">
        <f>SUM(I10:I10)</f>
        <v>1.9115186999999999E-2</v>
      </c>
      <c r="J9" s="3">
        <f>SUM(J10:J10)</f>
        <v>1.869963946E-2</v>
      </c>
      <c r="K9" s="3">
        <f>SUM(K10:K10)</f>
        <v>7.6862745080000003E-2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5">
      <c r="A10" s="4" t="s">
        <v>6</v>
      </c>
      <c r="B10" s="3">
        <v>2.1196637170000001E-2</v>
      </c>
      <c r="C10" s="3">
        <v>2.101999853E-2</v>
      </c>
      <c r="D10" s="3"/>
      <c r="E10" s="3">
        <v>4.1251916950000002E-2</v>
      </c>
      <c r="F10" s="3">
        <v>8.346855265E-2</v>
      </c>
      <c r="G10" s="3">
        <v>1.972947467E-2</v>
      </c>
      <c r="H10" s="3">
        <v>1.931844395E-2</v>
      </c>
      <c r="I10" s="3">
        <v>1.9115186999999999E-2</v>
      </c>
      <c r="J10" s="3">
        <v>1.869963946E-2</v>
      </c>
      <c r="K10" s="3">
        <v>7.6862745080000003E-2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5">
      <c r="A11" s="5" t="s">
        <v>18</v>
      </c>
      <c r="B11" s="3">
        <f>SUM(B12:B14)</f>
        <v>15.4129181189</v>
      </c>
      <c r="C11" s="3">
        <f>SUM(C12:C14)</f>
        <v>81.195187449079995</v>
      </c>
      <c r="D11" s="3">
        <f>SUM(D12:D14)</f>
        <v>41.794348135470003</v>
      </c>
      <c r="E11" s="3">
        <f>SUM(E12:E14)</f>
        <v>61.368459362709999</v>
      </c>
      <c r="F11" s="3">
        <f>SUM(F12:F14)</f>
        <v>199.77091306615998</v>
      </c>
      <c r="G11" s="3">
        <f>SUM(G12:G14)</f>
        <v>26.645405783359998</v>
      </c>
      <c r="H11" s="3">
        <f>SUM(H12:H14)</f>
        <v>82.444624388239987</v>
      </c>
      <c r="I11" s="3">
        <f>SUM(I12:I14)</f>
        <v>39.469317674770004</v>
      </c>
      <c r="J11" s="3">
        <f>SUM(J12:J14)</f>
        <v>63.84567321355</v>
      </c>
      <c r="K11" s="3">
        <f>SUM(K12:K14)</f>
        <v>212.40502105991999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5">
      <c r="A12" s="4" t="s">
        <v>2</v>
      </c>
      <c r="B12" s="3">
        <v>0.12324674699</v>
      </c>
      <c r="C12" s="3">
        <v>0.27323269760000002</v>
      </c>
      <c r="D12" s="3">
        <v>0.15401034911</v>
      </c>
      <c r="E12" s="3">
        <v>8.1772000000000005E-7</v>
      </c>
      <c r="F12" s="3">
        <v>0.55049061142</v>
      </c>
      <c r="G12" s="3">
        <v>0.46542953000999998</v>
      </c>
      <c r="H12" s="3">
        <v>0.36951256864999998</v>
      </c>
      <c r="I12" s="3">
        <v>6.8323162529999995E-2</v>
      </c>
      <c r="J12" s="3"/>
      <c r="K12" s="3">
        <v>0.90326526118999995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5">
      <c r="A13" s="4" t="s">
        <v>6</v>
      </c>
      <c r="B13" s="3">
        <v>14.70099079401</v>
      </c>
      <c r="C13" s="3">
        <v>79.957244754230004</v>
      </c>
      <c r="D13" s="3">
        <v>41.07020610643</v>
      </c>
      <c r="E13" s="3">
        <v>60.614765981200001</v>
      </c>
      <c r="F13" s="3">
        <v>196.34320763586999</v>
      </c>
      <c r="G13" s="3">
        <v>25.048488702459998</v>
      </c>
      <c r="H13" s="3">
        <v>81.540202556609998</v>
      </c>
      <c r="I13" s="3">
        <v>38.771000914680002</v>
      </c>
      <c r="J13" s="3">
        <v>62.19938572225</v>
      </c>
      <c r="K13" s="3">
        <v>207.55907789599999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5">
      <c r="A14" s="4" t="s">
        <v>1</v>
      </c>
      <c r="B14" s="3">
        <v>0.58868057789999995</v>
      </c>
      <c r="C14" s="3">
        <v>0.96470999724999995</v>
      </c>
      <c r="D14" s="3">
        <v>0.57013167993000002</v>
      </c>
      <c r="E14" s="3">
        <v>0.75369256379000005</v>
      </c>
      <c r="F14" s="3">
        <v>2.8772148188700002</v>
      </c>
      <c r="G14" s="3">
        <v>1.13148755089</v>
      </c>
      <c r="H14" s="3">
        <v>0.53490926297999997</v>
      </c>
      <c r="I14" s="3">
        <v>0.62999359755999995</v>
      </c>
      <c r="J14" s="3">
        <v>1.6462874913000001</v>
      </c>
      <c r="K14" s="3">
        <v>3.9426779027299999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6" customFormat="1" outlineLevel="2" x14ac:dyDescent="0.25">
      <c r="A15" s="8" t="s">
        <v>19</v>
      </c>
      <c r="B15" s="7">
        <f>B16+B18</f>
        <v>81.401324439809997</v>
      </c>
      <c r="C15" s="7">
        <f>C16+C18</f>
        <v>140.33158405993001</v>
      </c>
      <c r="D15" s="7">
        <f>D16+D18</f>
        <v>78.944130396320006</v>
      </c>
      <c r="E15" s="7">
        <f>E16+E18</f>
        <v>68.986005035870008</v>
      </c>
      <c r="F15" s="7">
        <f>F16+F18</f>
        <v>369.66304393192996</v>
      </c>
      <c r="G15" s="7">
        <f>G16+G18</f>
        <v>91.710550531779987</v>
      </c>
      <c r="H15" s="7">
        <f>H16+H18</f>
        <v>93.430941766349989</v>
      </c>
      <c r="I15" s="7">
        <f>I16+I18</f>
        <v>51.409527402960002</v>
      </c>
      <c r="J15" s="7">
        <f>J16+J18</f>
        <v>119.56382471882999</v>
      </c>
      <c r="K15" s="7">
        <f>K16+K18</f>
        <v>356.11484441991996</v>
      </c>
    </row>
    <row r="16" spans="1:35" outlineLevel="3" collapsed="1" x14ac:dyDescent="0.25">
      <c r="A16" s="5" t="s">
        <v>17</v>
      </c>
      <c r="B16" s="3">
        <f>SUM(B17:B17)</f>
        <v>3.3063130619999999E-2</v>
      </c>
      <c r="C16" s="3">
        <f>SUM(C17:C17)</f>
        <v>3.3063130619999999E-2</v>
      </c>
      <c r="D16" s="3">
        <f>SUM(D17:D17)</f>
        <v>0</v>
      </c>
      <c r="E16" s="3">
        <f>SUM(E17:E17)</f>
        <v>6.6126261239999998E-2</v>
      </c>
      <c r="F16" s="3">
        <f>SUM(F17:F17)</f>
        <v>0.13225252248</v>
      </c>
      <c r="G16" s="3">
        <f>SUM(G17:G17)</f>
        <v>3.3063130619999999E-2</v>
      </c>
      <c r="H16" s="3">
        <f>SUM(H17:H17)</f>
        <v>3.3063130619999999E-2</v>
      </c>
      <c r="I16" s="3">
        <f>SUM(I17:I17)</f>
        <v>3.3063130619999999E-2</v>
      </c>
      <c r="J16" s="3">
        <f>SUM(J17:J17)</f>
        <v>3.3063130619999999E-2</v>
      </c>
      <c r="K16" s="3">
        <f>SUM(K17:K17)</f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5">
      <c r="A17" s="4" t="s">
        <v>6</v>
      </c>
      <c r="B17" s="3">
        <v>3.3063130619999999E-2</v>
      </c>
      <c r="C17" s="3">
        <v>3.3063130619999999E-2</v>
      </c>
      <c r="D17" s="3"/>
      <c r="E17" s="3">
        <v>6.6126261239999998E-2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5">
      <c r="A18" s="5" t="s">
        <v>18</v>
      </c>
      <c r="B18" s="3">
        <f>SUM(B19:B21)</f>
        <v>81.368261309190004</v>
      </c>
      <c r="C18" s="3">
        <f>SUM(C19:C21)</f>
        <v>140.29852092931</v>
      </c>
      <c r="D18" s="3">
        <f>SUM(D19:D21)</f>
        <v>78.944130396320006</v>
      </c>
      <c r="E18" s="3">
        <f>SUM(E19:E21)</f>
        <v>68.919878774630007</v>
      </c>
      <c r="F18" s="3">
        <f>SUM(F19:F21)</f>
        <v>369.53079140944999</v>
      </c>
      <c r="G18" s="3">
        <f>SUM(G19:G21)</f>
        <v>91.677487401159993</v>
      </c>
      <c r="H18" s="3">
        <f>SUM(H19:H21)</f>
        <v>93.397878635729995</v>
      </c>
      <c r="I18" s="3">
        <f>SUM(I19:I21)</f>
        <v>51.376464272340002</v>
      </c>
      <c r="J18" s="3">
        <f>SUM(J19:J21)</f>
        <v>119.53076158821</v>
      </c>
      <c r="K18" s="3">
        <f>SUM(K19:K21)</f>
        <v>355.98259189743999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5">
      <c r="A19" s="4" t="s">
        <v>2</v>
      </c>
      <c r="B19" s="3"/>
      <c r="C19" s="3">
        <v>20.947493507600001</v>
      </c>
      <c r="D19" s="3">
        <v>2.3010752564599999</v>
      </c>
      <c r="E19" s="3"/>
      <c r="F19" s="3">
        <v>23.24856876406</v>
      </c>
      <c r="G19" s="3">
        <v>24.31868627935</v>
      </c>
      <c r="H19" s="3">
        <v>12.3053957829</v>
      </c>
      <c r="I19" s="3">
        <v>2.1498268347599998</v>
      </c>
      <c r="J19" s="3"/>
      <c r="K19" s="3">
        <v>38.773908897010003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5">
      <c r="A20" s="4" t="s">
        <v>6</v>
      </c>
      <c r="B20" s="3">
        <v>53.987887745190001</v>
      </c>
      <c r="C20" s="3">
        <v>82.264430437390004</v>
      </c>
      <c r="D20" s="3">
        <v>51.433880545100003</v>
      </c>
      <c r="E20" s="3">
        <v>37.390898287100001</v>
      </c>
      <c r="F20" s="3">
        <v>225.07709701478001</v>
      </c>
      <c r="G20" s="3">
        <v>35.422222473040001</v>
      </c>
      <c r="H20" s="3">
        <v>68.776814831479996</v>
      </c>
      <c r="I20" s="3">
        <v>35.611631052520003</v>
      </c>
      <c r="J20" s="3">
        <v>84.547049124200001</v>
      </c>
      <c r="K20" s="3">
        <v>224.35771748124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5">
      <c r="A21" s="4" t="s">
        <v>1</v>
      </c>
      <c r="B21" s="3">
        <v>27.380373563999999</v>
      </c>
      <c r="C21" s="3">
        <v>37.086596984320003</v>
      </c>
      <c r="D21" s="3">
        <v>25.20917459476</v>
      </c>
      <c r="E21" s="3">
        <v>31.528980487529999</v>
      </c>
      <c r="F21" s="3">
        <v>121.20512563061</v>
      </c>
      <c r="G21" s="3">
        <v>31.936578648769999</v>
      </c>
      <c r="H21" s="3">
        <v>12.31566802135</v>
      </c>
      <c r="I21" s="3">
        <v>13.615006385059999</v>
      </c>
      <c r="J21" s="3">
        <v>34.983712464009997</v>
      </c>
      <c r="K21" s="3">
        <v>92.850965519189998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6" customFormat="1" outlineLevel="1" x14ac:dyDescent="0.25">
      <c r="A22" s="10" t="s">
        <v>20</v>
      </c>
      <c r="B22" s="9">
        <f>B23+B43</f>
        <v>25.171457951760001</v>
      </c>
      <c r="C22" s="9">
        <f>C23+C43</f>
        <v>19.37493760345</v>
      </c>
      <c r="D22" s="9">
        <f>D23+D43</f>
        <v>38.837470353859999</v>
      </c>
      <c r="E22" s="9">
        <f>E23+E43</f>
        <v>31.924565836479999</v>
      </c>
      <c r="F22" s="9">
        <f>F23+F43</f>
        <v>115.30843174555</v>
      </c>
      <c r="G22" s="9">
        <f>G23+G43</f>
        <v>51.270509532679995</v>
      </c>
      <c r="H22" s="9">
        <f>H23+H43</f>
        <v>65.70585297836999</v>
      </c>
      <c r="I22" s="9">
        <f>I23+I43</f>
        <v>217.75487745329002</v>
      </c>
      <c r="J22" s="9">
        <f>J23+J43</f>
        <v>84.477938923799996</v>
      </c>
      <c r="K22" s="9">
        <f>K23+K43</f>
        <v>419.20917888814</v>
      </c>
    </row>
    <row r="23" spans="1:35" s="6" customFormat="1" outlineLevel="2" x14ac:dyDescent="0.25">
      <c r="A23" s="8" t="s">
        <v>15</v>
      </c>
      <c r="B23" s="7">
        <f>B24+B30+B33+B39</f>
        <v>8.7225198315400014</v>
      </c>
      <c r="C23" s="7">
        <f>C24+C30+C33+C39</f>
        <v>11.463889152050001</v>
      </c>
      <c r="D23" s="7">
        <f>D24+D30+D33+D39</f>
        <v>13.61400623344</v>
      </c>
      <c r="E23" s="7">
        <f>E24+E30+E33+E39</f>
        <v>14.719431452359999</v>
      </c>
      <c r="F23" s="7">
        <f>F24+F30+F33+F39</f>
        <v>48.519846669389999</v>
      </c>
      <c r="G23" s="7">
        <f>G24+G30+G33+G39</f>
        <v>21.812842413030001</v>
      </c>
      <c r="H23" s="7">
        <f>H24+H30+H33+H39</f>
        <v>16.860959019630002</v>
      </c>
      <c r="I23" s="7">
        <f>I24+I30+I33+I39</f>
        <v>148.70128713614002</v>
      </c>
      <c r="J23" s="7">
        <f>J24+J30+J33+J39</f>
        <v>51.07851114524</v>
      </c>
      <c r="K23" s="7">
        <f>K24+K30+K33+K39</f>
        <v>238.45359971404</v>
      </c>
    </row>
    <row r="24" spans="1:35" outlineLevel="3" collapsed="1" x14ac:dyDescent="0.25">
      <c r="A24" s="5" t="s">
        <v>16</v>
      </c>
      <c r="B24" s="3">
        <f>SUM(B25:B29)</f>
        <v>3.0285699249999999E-2</v>
      </c>
      <c r="C24" s="3">
        <f>SUM(C25:C29)</f>
        <v>3.9777952589999999E-2</v>
      </c>
      <c r="D24" s="3">
        <f>SUM(D25:D29)</f>
        <v>1.3318042969999999E-2</v>
      </c>
      <c r="E24" s="3">
        <f>SUM(E25:E29)</f>
        <v>0.49508130754000002</v>
      </c>
      <c r="F24" s="3">
        <f>SUM(F25:F29)</f>
        <v>0.57846300235000003</v>
      </c>
      <c r="G24" s="3">
        <f>SUM(G25:G29)</f>
        <v>6.9486989400000004E-2</v>
      </c>
      <c r="H24" s="3">
        <f>SUM(H25:H29)</f>
        <v>4.1149932560000005E-2</v>
      </c>
      <c r="I24" s="3">
        <f>SUM(I25:I29)</f>
        <v>9.8008505298900008</v>
      </c>
      <c r="J24" s="3">
        <f>SUM(J25:J29)</f>
        <v>0.48198421828999999</v>
      </c>
      <c r="K24" s="3">
        <f>SUM(K25:K29)</f>
        <v>10.39347167014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5">
      <c r="A25" s="4" t="s">
        <v>2</v>
      </c>
      <c r="B25" s="3">
        <v>3.14320057E-3</v>
      </c>
      <c r="C25" s="3">
        <v>5.4734266000000002E-3</v>
      </c>
      <c r="D25" s="3">
        <v>2.3506927700000001E-3</v>
      </c>
      <c r="E25" s="3">
        <v>2.3933665400000001E-3</v>
      </c>
      <c r="F25" s="3">
        <v>1.336068648E-2</v>
      </c>
      <c r="G25" s="3">
        <v>2.6617799999999999E-3</v>
      </c>
      <c r="H25" s="3">
        <v>2.6617799999999999E-3</v>
      </c>
      <c r="I25" s="3">
        <v>2.6617799999999999E-3</v>
      </c>
      <c r="J25" s="3">
        <v>2.6617799999999999E-3</v>
      </c>
      <c r="K25" s="3">
        <v>1.064712E-2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5">
      <c r="A26" s="4" t="s">
        <v>4</v>
      </c>
      <c r="B26" s="3"/>
      <c r="C26" s="3">
        <v>3.0227952499999999E-3</v>
      </c>
      <c r="D26" s="3">
        <v>3.8079000000000001E-7</v>
      </c>
      <c r="E26" s="3"/>
      <c r="F26" s="3">
        <v>3.0231760400000001E-3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5">
      <c r="A27" s="4" t="s">
        <v>3</v>
      </c>
      <c r="B27" s="3">
        <v>7.0493E-7</v>
      </c>
      <c r="C27" s="3"/>
      <c r="D27" s="3"/>
      <c r="E27" s="3">
        <v>5.8560009E-4</v>
      </c>
      <c r="F27" s="3">
        <v>5.8630501999999999E-4</v>
      </c>
      <c r="G27" s="3"/>
      <c r="H27" s="3"/>
      <c r="I27" s="3"/>
      <c r="J27" s="3">
        <v>1.756205E-3</v>
      </c>
      <c r="K27" s="3">
        <v>1.756205E-3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5">
      <c r="A28" s="4" t="s">
        <v>6</v>
      </c>
      <c r="B28" s="3"/>
      <c r="C28" s="3">
        <v>6.7760400000000003E-6</v>
      </c>
      <c r="D28" s="3">
        <v>4.2E-7</v>
      </c>
      <c r="E28" s="3">
        <v>0</v>
      </c>
      <c r="F28" s="3">
        <v>7.1960399999999996E-6</v>
      </c>
      <c r="G28" s="3"/>
      <c r="H28" s="3">
        <v>6.4999999999999996E-6</v>
      </c>
      <c r="I28" s="3"/>
      <c r="J28" s="3">
        <v>0</v>
      </c>
      <c r="K28" s="3">
        <v>6.4999999999999996E-6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5">
      <c r="A29" s="4" t="s">
        <v>1</v>
      </c>
      <c r="B29" s="3">
        <v>2.714179375E-2</v>
      </c>
      <c r="C29" s="3">
        <v>3.1274954700000003E-2</v>
      </c>
      <c r="D29" s="3">
        <v>1.096654941E-2</v>
      </c>
      <c r="E29" s="3">
        <v>0.49210234090999999</v>
      </c>
      <c r="F29" s="3">
        <v>0.56148563877000002</v>
      </c>
      <c r="G29" s="3">
        <v>6.6825209400000002E-2</v>
      </c>
      <c r="H29" s="3">
        <v>3.8481652560000003E-2</v>
      </c>
      <c r="I29" s="3">
        <v>9.7981887498900004</v>
      </c>
      <c r="J29" s="3">
        <v>0.47756623328999998</v>
      </c>
      <c r="K29" s="3">
        <v>10.38106184514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25">
      <c r="A30" s="5" t="s">
        <v>21</v>
      </c>
      <c r="B30" s="3">
        <f>SUM(B31:B32)</f>
        <v>0.39045560620000003</v>
      </c>
      <c r="C30" s="3">
        <f>SUM(C31:C32)</f>
        <v>0.32808102109999998</v>
      </c>
      <c r="D30" s="3">
        <f>SUM(D31:D32)</f>
        <v>0.40780573234</v>
      </c>
      <c r="E30" s="3">
        <f>SUM(E31:E32)</f>
        <v>0.32829146615999999</v>
      </c>
      <c r="F30" s="3">
        <f>SUM(F31:F32)</f>
        <v>1.4546338258</v>
      </c>
      <c r="G30" s="3">
        <f>SUM(G31:G32)</f>
        <v>0.45367724162</v>
      </c>
      <c r="H30" s="3">
        <f>SUM(H31:H32)</f>
        <v>0.34915689666999999</v>
      </c>
      <c r="I30" s="3">
        <f>SUM(I31:I32)</f>
        <v>118.30670014026001</v>
      </c>
      <c r="J30" s="3">
        <f>SUM(J31:J32)</f>
        <v>31.072075621910002</v>
      </c>
      <c r="K30" s="3">
        <f>SUM(K31:K32)</f>
        <v>150.18160990045999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5">
      <c r="A31" s="4" t="s">
        <v>2</v>
      </c>
      <c r="B31" s="3">
        <v>0.39045560620000003</v>
      </c>
      <c r="C31" s="3">
        <v>0.32808102109999998</v>
      </c>
      <c r="D31" s="3">
        <v>0.40780573234</v>
      </c>
      <c r="E31" s="3">
        <v>0.32829146615999999</v>
      </c>
      <c r="F31" s="3">
        <v>1.4546338258</v>
      </c>
      <c r="G31" s="3">
        <v>0.45367724162</v>
      </c>
      <c r="H31" s="3">
        <v>0.34915689666999999</v>
      </c>
      <c r="I31" s="3">
        <v>1.8330162701599999</v>
      </c>
      <c r="J31" s="3">
        <v>0.56601227023</v>
      </c>
      <c r="K31" s="3">
        <v>3.20186267868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25">
      <c r="A32" s="4" t="s">
        <v>1</v>
      </c>
      <c r="B32" s="3"/>
      <c r="C32" s="3"/>
      <c r="D32" s="3"/>
      <c r="E32" s="3"/>
      <c r="F32" s="3"/>
      <c r="G32" s="3"/>
      <c r="H32" s="3"/>
      <c r="I32" s="3">
        <v>116.4736838701</v>
      </c>
      <c r="J32" s="3">
        <v>30.506063351680002</v>
      </c>
      <c r="K32" s="3">
        <v>146.97974722178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outlineLevel="3" collapsed="1" x14ac:dyDescent="0.25">
      <c r="A33" s="5" t="s">
        <v>22</v>
      </c>
      <c r="B33" s="3">
        <f>SUM(B34:B38)</f>
        <v>8.4721094000000004E-3</v>
      </c>
      <c r="C33" s="3">
        <f>SUM(C34:C38)</f>
        <v>1.8706841469999999E-2</v>
      </c>
      <c r="D33" s="3">
        <f>SUM(D34:D38)</f>
        <v>8.9892876199999996E-3</v>
      </c>
      <c r="E33" s="3">
        <f>SUM(E34:E38)</f>
        <v>0.11196121706000001</v>
      </c>
      <c r="F33" s="3">
        <f>SUM(F34:F38)</f>
        <v>0.14812945555000001</v>
      </c>
      <c r="G33" s="3">
        <f>SUM(G34:G38)</f>
        <v>0.11308328127</v>
      </c>
      <c r="H33" s="3">
        <f>SUM(H34:H38)</f>
        <v>1.08711053356</v>
      </c>
      <c r="I33" s="3">
        <f>SUM(I34:I38)</f>
        <v>2.0591735610400002</v>
      </c>
      <c r="J33" s="3">
        <f>SUM(J34:J38)</f>
        <v>1.0815357400200001</v>
      </c>
      <c r="K33" s="3">
        <f>SUM(K34:K38)</f>
        <v>4.3409031158899998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5">
      <c r="A34" s="4" t="s">
        <v>5</v>
      </c>
      <c r="B34" s="3"/>
      <c r="C34" s="3"/>
      <c r="D34" s="3"/>
      <c r="E34" s="3"/>
      <c r="F34" s="3"/>
      <c r="G34" s="3"/>
      <c r="H34" s="3">
        <v>0.26341932014000002</v>
      </c>
      <c r="I34" s="3"/>
      <c r="J34" s="3">
        <v>0.26341932014000002</v>
      </c>
      <c r="K34" s="3">
        <v>0.52683864028000005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5">
      <c r="A35" s="4" t="s">
        <v>2</v>
      </c>
      <c r="B35" s="3">
        <v>8.4721094000000004E-3</v>
      </c>
      <c r="C35" s="3">
        <v>1.8706841469999999E-2</v>
      </c>
      <c r="D35" s="3">
        <v>8.9892876199999996E-3</v>
      </c>
      <c r="E35" s="3">
        <v>0.11196121706000001</v>
      </c>
      <c r="F35" s="3">
        <v>0.14812945555000001</v>
      </c>
      <c r="G35" s="3">
        <v>8.0480166579999998E-2</v>
      </c>
      <c r="H35" s="3">
        <v>0.38447267060000001</v>
      </c>
      <c r="I35" s="3">
        <v>8.8056740100000003E-2</v>
      </c>
      <c r="J35" s="3">
        <v>0.37906229805000002</v>
      </c>
      <c r="K35" s="3">
        <v>0.93207187533000002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5">
      <c r="A36" s="4" t="s">
        <v>4</v>
      </c>
      <c r="B36" s="3"/>
      <c r="C36" s="3">
        <v>0</v>
      </c>
      <c r="D36" s="3"/>
      <c r="E36" s="3">
        <v>0</v>
      </c>
      <c r="F36" s="3">
        <v>0</v>
      </c>
      <c r="G36" s="3"/>
      <c r="H36" s="3">
        <v>4.3724315999999997E-3</v>
      </c>
      <c r="I36" s="3"/>
      <c r="J36" s="3">
        <v>3.2793237E-3</v>
      </c>
      <c r="K36" s="3">
        <v>7.6517553000000002E-3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5">
      <c r="A37" s="4" t="s">
        <v>3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3.2603114689999997E-2</v>
      </c>
      <c r="H37" s="3">
        <v>0.17885363573999999</v>
      </c>
      <c r="I37" s="3">
        <v>3.1528286709999999E-2</v>
      </c>
      <c r="J37" s="3">
        <v>0.17978232264999999</v>
      </c>
      <c r="K37" s="3">
        <v>0.42276735979000002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25">
      <c r="A38" s="4" t="s">
        <v>1</v>
      </c>
      <c r="B38" s="3"/>
      <c r="C38" s="3"/>
      <c r="D38" s="3"/>
      <c r="E38" s="3"/>
      <c r="F38" s="3"/>
      <c r="G38" s="3"/>
      <c r="H38" s="3">
        <v>0.25599247547999998</v>
      </c>
      <c r="I38" s="3">
        <v>1.9395885342300001</v>
      </c>
      <c r="J38" s="3">
        <v>0.25599247547999998</v>
      </c>
      <c r="K38" s="3">
        <v>2.45157348519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outlineLevel="3" collapsed="1" x14ac:dyDescent="0.25">
      <c r="A39" s="5" t="s">
        <v>23</v>
      </c>
      <c r="B39" s="3">
        <f>SUM(B40:B42)</f>
        <v>8.293306416690001</v>
      </c>
      <c r="C39" s="3">
        <f>SUM(C40:C42)</f>
        <v>11.07732333689</v>
      </c>
      <c r="D39" s="3">
        <f>SUM(D40:D42)</f>
        <v>13.18389317051</v>
      </c>
      <c r="E39" s="3">
        <f>SUM(E40:E42)</f>
        <v>13.784097461599998</v>
      </c>
      <c r="F39" s="3">
        <f>SUM(F40:F42)</f>
        <v>46.33862038569</v>
      </c>
      <c r="G39" s="3">
        <f>SUM(G40:G42)</f>
        <v>21.17659490074</v>
      </c>
      <c r="H39" s="3">
        <f>SUM(H40:H42)</f>
        <v>15.38354165684</v>
      </c>
      <c r="I39" s="3">
        <f>SUM(I40:I42)</f>
        <v>18.53456290495</v>
      </c>
      <c r="J39" s="3">
        <f>SUM(J40:J42)</f>
        <v>18.442915565019998</v>
      </c>
      <c r="K39" s="3">
        <f>SUM(K40:K42)</f>
        <v>73.537615027550004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5">
      <c r="A40" s="4" t="s">
        <v>2</v>
      </c>
      <c r="B40" s="3">
        <v>0.55224899236000002</v>
      </c>
      <c r="C40" s="3">
        <v>2.7684790653300002</v>
      </c>
      <c r="D40" s="3">
        <v>1.62454467367</v>
      </c>
      <c r="E40" s="3">
        <v>2.8983126016699998</v>
      </c>
      <c r="F40" s="3">
        <v>7.8435853330300001</v>
      </c>
      <c r="G40" s="3">
        <v>6.2971601896199996</v>
      </c>
      <c r="H40" s="3">
        <v>3.9926837831499999</v>
      </c>
      <c r="I40" s="3">
        <v>3.1386738163399999</v>
      </c>
      <c r="J40" s="3">
        <v>7.0308929536999996</v>
      </c>
      <c r="K40" s="3">
        <v>20.45941074281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5">
      <c r="A41" s="4" t="s">
        <v>1</v>
      </c>
      <c r="B41" s="3">
        <v>3.4171709240900001</v>
      </c>
      <c r="C41" s="3">
        <v>2.5376104237199999</v>
      </c>
      <c r="D41" s="3">
        <v>4.2081363605300002</v>
      </c>
      <c r="E41" s="3">
        <v>3.4479347371500002</v>
      </c>
      <c r="F41" s="3">
        <v>13.61085244549</v>
      </c>
      <c r="G41" s="3">
        <v>6.4177297018399999</v>
      </c>
      <c r="H41" s="3">
        <v>3.52232142657</v>
      </c>
      <c r="I41" s="3">
        <v>6.5393981339299998</v>
      </c>
      <c r="J41" s="3">
        <v>3.6868044800300002</v>
      </c>
      <c r="K41" s="3">
        <v>20.166253742369999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25">
      <c r="A42" s="4" t="s">
        <v>0</v>
      </c>
      <c r="B42" s="3">
        <v>4.3238865002400004</v>
      </c>
      <c r="C42" s="3">
        <v>5.7712338478399996</v>
      </c>
      <c r="D42" s="3">
        <v>7.35121213631</v>
      </c>
      <c r="E42" s="3">
        <v>7.4378501227799996</v>
      </c>
      <c r="F42" s="3">
        <v>24.884182607170001</v>
      </c>
      <c r="G42" s="3">
        <v>8.4617050092799992</v>
      </c>
      <c r="H42" s="3">
        <v>7.8685364471200003</v>
      </c>
      <c r="I42" s="3">
        <v>8.8564909546799999</v>
      </c>
      <c r="J42" s="3">
        <v>7.7252181312900001</v>
      </c>
      <c r="K42" s="3">
        <v>32.911950542370001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6" customFormat="1" outlineLevel="2" x14ac:dyDescent="0.25">
      <c r="A43" s="8" t="s">
        <v>19</v>
      </c>
      <c r="B43" s="7">
        <f>B44+B47+B53</f>
        <v>16.448938120219999</v>
      </c>
      <c r="C43" s="7">
        <f>C44+C47+C53</f>
        <v>7.9110484513999992</v>
      </c>
      <c r="D43" s="7">
        <f>D44+D47+D53</f>
        <v>25.223464120420001</v>
      </c>
      <c r="E43" s="7">
        <f>E44+E47+E53</f>
        <v>17.205134384120001</v>
      </c>
      <c r="F43" s="7">
        <f>F44+F47+F53</f>
        <v>66.788585076160004</v>
      </c>
      <c r="G43" s="7">
        <f>G44+G47+G53</f>
        <v>29.457667119649997</v>
      </c>
      <c r="H43" s="7">
        <f>H44+H47+H53</f>
        <v>48.844893958739995</v>
      </c>
      <c r="I43" s="7">
        <f>I44+I47+I53</f>
        <v>69.053590317149997</v>
      </c>
      <c r="J43" s="7">
        <f>J44+J47+J53</f>
        <v>33.399427778559996</v>
      </c>
      <c r="K43" s="7">
        <f>K44+K47+K53</f>
        <v>180.75557917410001</v>
      </c>
    </row>
    <row r="44" spans="1:35" outlineLevel="3" collapsed="1" x14ac:dyDescent="0.25">
      <c r="A44" s="5" t="s">
        <v>21</v>
      </c>
      <c r="B44" s="3">
        <f>SUM(B45:B46)</f>
        <v>1.8693848595</v>
      </c>
      <c r="C44" s="3">
        <f>SUM(C45:C46)</f>
        <v>1.6217448829300001</v>
      </c>
      <c r="D44" s="3">
        <f>SUM(D45:D46)</f>
        <v>1.71442253013</v>
      </c>
      <c r="E44" s="3">
        <f>SUM(E45:E46)</f>
        <v>1.6275298634299999</v>
      </c>
      <c r="F44" s="3">
        <f>SUM(F45:F46)</f>
        <v>6.8330821359899998</v>
      </c>
      <c r="G44" s="3">
        <f>SUM(G45:G46)</f>
        <v>2.35555491634</v>
      </c>
      <c r="H44" s="3">
        <f>SUM(H45:H46)</f>
        <v>1.9347047765800001</v>
      </c>
      <c r="I44" s="3">
        <f>SUM(I45:I46)</f>
        <v>41.538472488830003</v>
      </c>
      <c r="J44" s="3">
        <f>SUM(J45:J46)</f>
        <v>13.04921568594</v>
      </c>
      <c r="K44" s="3">
        <f>SUM(K45:K46)</f>
        <v>58.877947867690004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5">
      <c r="A45" s="4" t="s">
        <v>2</v>
      </c>
      <c r="B45" s="3">
        <v>1.8693848595</v>
      </c>
      <c r="C45" s="3">
        <v>1.6217448829300001</v>
      </c>
      <c r="D45" s="3">
        <v>1.71442253013</v>
      </c>
      <c r="E45" s="3">
        <v>1.6275298634299999</v>
      </c>
      <c r="F45" s="3">
        <v>6.8330821359899998</v>
      </c>
      <c r="G45" s="3">
        <v>2.35555491634</v>
      </c>
      <c r="H45" s="3">
        <v>1.9347047765800001</v>
      </c>
      <c r="I45" s="3">
        <v>4.4056647341300001</v>
      </c>
      <c r="J45" s="3">
        <v>13.04921568594</v>
      </c>
      <c r="K45" s="3">
        <v>21.745140112990001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25">
      <c r="A46" s="4" t="s">
        <v>1</v>
      </c>
      <c r="B46" s="3"/>
      <c r="C46" s="3"/>
      <c r="D46" s="3"/>
      <c r="E46" s="3"/>
      <c r="F46" s="3"/>
      <c r="G46" s="3"/>
      <c r="H46" s="3"/>
      <c r="I46" s="3">
        <v>37.132807754700003</v>
      </c>
      <c r="J46" s="3"/>
      <c r="K46" s="3">
        <v>37.132807754700003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outlineLevel="3" collapsed="1" x14ac:dyDescent="0.25">
      <c r="A47" s="5" t="s">
        <v>24</v>
      </c>
      <c r="B47" s="3">
        <f>SUM(B48:B52)</f>
        <v>0.11159428993000001</v>
      </c>
      <c r="C47" s="3">
        <f>SUM(C48:C52)</f>
        <v>6.2413621459999999E-2</v>
      </c>
      <c r="D47" s="3">
        <f>SUM(D48:D52)</f>
        <v>0.13783749420999999</v>
      </c>
      <c r="E47" s="3">
        <f>SUM(E48:E52)</f>
        <v>6.3762689040000001E-2</v>
      </c>
      <c r="F47" s="3">
        <f>SUM(F48:F52)</f>
        <v>0.37560809464</v>
      </c>
      <c r="G47" s="3">
        <f>SUM(G48:G52)</f>
        <v>0.42282962451</v>
      </c>
      <c r="H47" s="3">
        <f>SUM(H48:H52)</f>
        <v>1.6724385561199999</v>
      </c>
      <c r="I47" s="3">
        <f>SUM(I48:I52)</f>
        <v>0.47303664406000001</v>
      </c>
      <c r="J47" s="3">
        <f>SUM(J48:J52)</f>
        <v>1.7039685659300001</v>
      </c>
      <c r="K47" s="3">
        <f>SUM(K48:K52)</f>
        <v>4.2722733906200006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5">
      <c r="A48" s="4" t="s">
        <v>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5">
      <c r="A49" s="4" t="s">
        <v>2</v>
      </c>
      <c r="B49" s="3">
        <v>0.11159428993000001</v>
      </c>
      <c r="C49" s="3">
        <v>6.2413621459999999E-2</v>
      </c>
      <c r="D49" s="3">
        <v>0.13783749420999999</v>
      </c>
      <c r="E49" s="3">
        <v>6.3762689040000001E-2</v>
      </c>
      <c r="F49" s="3">
        <v>0.37560809464</v>
      </c>
      <c r="G49" s="3">
        <v>0.23330681874</v>
      </c>
      <c r="H49" s="3">
        <v>0.87438428187999995</v>
      </c>
      <c r="I49" s="3">
        <v>0.28351383828999999</v>
      </c>
      <c r="J49" s="3">
        <v>0.90591429169000004</v>
      </c>
      <c r="K49" s="3">
        <v>2.2971192305999999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5">
      <c r="A50" s="4" t="s">
        <v>4</v>
      </c>
      <c r="B50" s="3"/>
      <c r="C50" s="3">
        <v>0</v>
      </c>
      <c r="D50" s="3"/>
      <c r="E50" s="3">
        <v>0</v>
      </c>
      <c r="F50" s="3">
        <v>0</v>
      </c>
      <c r="G50" s="3"/>
      <c r="H50" s="3">
        <v>0.13886893504</v>
      </c>
      <c r="I50" s="3"/>
      <c r="J50" s="3">
        <v>0.13886893504</v>
      </c>
      <c r="K50" s="3">
        <v>0.27773787008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5">
      <c r="A51" s="4" t="s">
        <v>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0.18952280577</v>
      </c>
      <c r="H51" s="3">
        <v>0.6591853392</v>
      </c>
      <c r="I51" s="3">
        <v>0.18952280577</v>
      </c>
      <c r="J51" s="3">
        <v>0.6591853392</v>
      </c>
      <c r="K51" s="3">
        <v>1.69741628994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5">
      <c r="A52" s="4" t="s">
        <v>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outlineLevel="3" collapsed="1" x14ac:dyDescent="0.25">
      <c r="A53" s="5" t="s">
        <v>23</v>
      </c>
      <c r="B53" s="3">
        <f>SUM(B54:B56)</f>
        <v>14.467958970790001</v>
      </c>
      <c r="C53" s="3">
        <f>SUM(C54:C56)</f>
        <v>6.2268899470099992</v>
      </c>
      <c r="D53" s="3">
        <f>SUM(D54:D56)</f>
        <v>23.37120409608</v>
      </c>
      <c r="E53" s="3">
        <f>SUM(E54:E56)</f>
        <v>15.51384183165</v>
      </c>
      <c r="F53" s="3">
        <f>SUM(F54:F56)</f>
        <v>59.579894845529999</v>
      </c>
      <c r="G53" s="3">
        <f>SUM(G54:G56)</f>
        <v>26.679282578799999</v>
      </c>
      <c r="H53" s="3">
        <f>SUM(H54:H56)</f>
        <v>45.237750626039997</v>
      </c>
      <c r="I53" s="3">
        <f>SUM(I54:I56)</f>
        <v>27.042081184259999</v>
      </c>
      <c r="J53" s="3">
        <f>SUM(J54:J56)</f>
        <v>18.64624352669</v>
      </c>
      <c r="K53" s="3">
        <f>SUM(K54:K56)</f>
        <v>117.60535791578999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5">
      <c r="A54" s="4" t="s">
        <v>2</v>
      </c>
      <c r="B54" s="3">
        <v>0.49353902040999997</v>
      </c>
      <c r="C54" s="3">
        <v>2.08124687344</v>
      </c>
      <c r="D54" s="3">
        <v>0.51272774934999998</v>
      </c>
      <c r="E54" s="3">
        <v>2.0260184078600001</v>
      </c>
      <c r="F54" s="3">
        <v>5.11353205106</v>
      </c>
      <c r="G54" s="3">
        <v>0.59800801021000005</v>
      </c>
      <c r="H54" s="3">
        <v>30.019967951120002</v>
      </c>
      <c r="I54" s="3">
        <v>0.67945374636</v>
      </c>
      <c r="J54" s="3">
        <v>3.41688614703</v>
      </c>
      <c r="K54" s="3">
        <v>34.714315854719999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25">
      <c r="A55" s="4" t="s">
        <v>1</v>
      </c>
      <c r="B55" s="3">
        <v>6.1133496762900004</v>
      </c>
      <c r="C55" s="3">
        <v>4.1456430735699996</v>
      </c>
      <c r="D55" s="3">
        <v>6.0888045182199999</v>
      </c>
      <c r="E55" s="3">
        <v>4.2234469414899998</v>
      </c>
      <c r="F55" s="3">
        <v>20.571244209570001</v>
      </c>
      <c r="G55" s="3">
        <v>7.0112845409900002</v>
      </c>
      <c r="H55" s="3">
        <v>4.9155951874900001</v>
      </c>
      <c r="I55" s="3">
        <v>7.2926374103000002</v>
      </c>
      <c r="J55" s="3">
        <v>4.9271698922300002</v>
      </c>
      <c r="K55" s="3">
        <v>24.14668703101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25">
      <c r="A56" s="4" t="s">
        <v>0</v>
      </c>
      <c r="B56" s="3">
        <v>7.8610702740900003</v>
      </c>
      <c r="C56" s="3"/>
      <c r="D56" s="3">
        <v>16.769671828509999</v>
      </c>
      <c r="E56" s="3">
        <v>9.2643764822999994</v>
      </c>
      <c r="F56" s="3">
        <v>33.895118584899997</v>
      </c>
      <c r="G56" s="3">
        <v>19.069990027599999</v>
      </c>
      <c r="H56" s="3">
        <v>10.30218748743</v>
      </c>
      <c r="I56" s="3">
        <v>19.069990027599999</v>
      </c>
      <c r="J56" s="3">
        <v>10.30218748743</v>
      </c>
      <c r="K56" s="3">
        <v>58.744355030059999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25">
      <c r="A57" s="20" t="s">
        <v>25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9" spans="1:35" s="13" customFormat="1" x14ac:dyDescent="0.25">
      <c r="A59" s="14"/>
      <c r="B59" s="14">
        <v>2025</v>
      </c>
      <c r="C59" s="14">
        <v>2026</v>
      </c>
      <c r="D59" s="14">
        <v>2027</v>
      </c>
      <c r="E59" s="14">
        <v>2028</v>
      </c>
      <c r="F59" s="14">
        <v>2029</v>
      </c>
      <c r="G59" s="14">
        <v>2030</v>
      </c>
      <c r="H59" s="14">
        <v>2031</v>
      </c>
      <c r="I59" s="14">
        <v>2032</v>
      </c>
      <c r="J59" s="14">
        <v>2033</v>
      </c>
      <c r="K59" s="14">
        <v>2034</v>
      </c>
      <c r="L59" s="14">
        <v>2035</v>
      </c>
      <c r="M59" s="14">
        <v>2036</v>
      </c>
    </row>
    <row r="60" spans="1:35" s="6" customFormat="1" x14ac:dyDescent="0.25">
      <c r="A60" s="12" t="s">
        <v>13</v>
      </c>
      <c r="B60" s="11">
        <f>B61+B78</f>
        <v>717.06011014199998</v>
      </c>
      <c r="C60" s="11">
        <f>C61+C78</f>
        <v>586.79743138121989</v>
      </c>
      <c r="D60" s="11">
        <f>D61+D78</f>
        <v>502.76561025923996</v>
      </c>
      <c r="E60" s="11">
        <f>E61+E78</f>
        <v>441.40399033945005</v>
      </c>
      <c r="F60" s="11">
        <f>F61+F78</f>
        <v>399.69906222496996</v>
      </c>
      <c r="G60" s="11">
        <f>G61+G78</f>
        <v>375.56524311976</v>
      </c>
      <c r="H60" s="11">
        <f>H61+H78</f>
        <v>399.46846869758997</v>
      </c>
      <c r="I60" s="11">
        <f>I61+I78</f>
        <v>362.53863519686001</v>
      </c>
      <c r="J60" s="11">
        <f>J61+J78</f>
        <v>314.16180127516998</v>
      </c>
      <c r="K60" s="11">
        <f>K61+K78</f>
        <v>291.15628643682999</v>
      </c>
      <c r="L60" s="11">
        <f>L61+L78</f>
        <v>375.93148259673001</v>
      </c>
      <c r="M60" s="11">
        <f>M61+M78</f>
        <v>251.33927072776999</v>
      </c>
    </row>
    <row r="61" spans="1:35" s="6" customFormat="1" outlineLevel="1" x14ac:dyDescent="0.25">
      <c r="A61" s="10" t="s">
        <v>14</v>
      </c>
      <c r="B61" s="9">
        <f>B62+B71</f>
        <v>375.54384125857001</v>
      </c>
      <c r="C61" s="9">
        <f>C62+C71</f>
        <v>231.97708087116999</v>
      </c>
      <c r="D61" s="9">
        <f>D62+D71</f>
        <v>180.19316573977</v>
      </c>
      <c r="E61" s="9">
        <f>E62+E71</f>
        <v>121.01250301444</v>
      </c>
      <c r="F61" s="9">
        <f>F62+F71</f>
        <v>106.26451694324999</v>
      </c>
      <c r="G61" s="9">
        <f>G62+G71</f>
        <v>114.94556410606</v>
      </c>
      <c r="H61" s="9">
        <f>H62+H71</f>
        <v>132.76099837904999</v>
      </c>
      <c r="I61" s="9">
        <f>I62+I71</f>
        <v>115.03194416516001</v>
      </c>
      <c r="J61" s="9">
        <f>J62+J71</f>
        <v>121.83604316939001</v>
      </c>
      <c r="K61" s="9">
        <f>K62+K71</f>
        <v>101.90630160196</v>
      </c>
      <c r="L61" s="9">
        <f>L62+L71</f>
        <v>121.03781156276</v>
      </c>
      <c r="M61" s="9">
        <f>M62+M71</f>
        <v>132.74035495499999</v>
      </c>
    </row>
    <row r="62" spans="1:35" s="6" customFormat="1" outlineLevel="2" x14ac:dyDescent="0.25">
      <c r="A62" s="8" t="s">
        <v>15</v>
      </c>
      <c r="B62" s="7">
        <f>B63+B65+B67</f>
        <v>158.20216831779001</v>
      </c>
      <c r="C62" s="7">
        <f>C63+C65+C67</f>
        <v>118.44431976391999</v>
      </c>
      <c r="D62" s="7">
        <f>D63+D65+D67</f>
        <v>102.28695704398</v>
      </c>
      <c r="E62" s="7">
        <f>E63+E65+E67</f>
        <v>89.74957049196</v>
      </c>
      <c r="F62" s="7">
        <f>F63+F65+F67</f>
        <v>81.751584420769987</v>
      </c>
      <c r="G62" s="7">
        <f>G63+G65+G67</f>
        <v>77.895510583580005</v>
      </c>
      <c r="H62" s="7">
        <f>H63+H65+H67</f>
        <v>74.569947867460002</v>
      </c>
      <c r="I62" s="7">
        <f>I63+I65+I67</f>
        <v>70.000992642680004</v>
      </c>
      <c r="J62" s="7">
        <f>J63+J65+J67</f>
        <v>68.855926646910007</v>
      </c>
      <c r="K62" s="7">
        <f>K63+K65+K67</f>
        <v>59.676305079480002</v>
      </c>
      <c r="L62" s="7">
        <f>L63+L65+L67</f>
        <v>56.96781503978</v>
      </c>
      <c r="M62" s="7">
        <f>M63+M65+M67</f>
        <v>48.819310954999999</v>
      </c>
    </row>
    <row r="63" spans="1:35" outlineLevel="3" collapsed="1" x14ac:dyDescent="0.25">
      <c r="A63" s="5" t="s">
        <v>16</v>
      </c>
      <c r="B63" s="3">
        <f>SUM(B64:B64)</f>
        <v>0</v>
      </c>
      <c r="C63" s="3">
        <f>SUM(C64:C64)</f>
        <v>0</v>
      </c>
      <c r="D63" s="3">
        <f>SUM(D64:D64)</f>
        <v>0</v>
      </c>
      <c r="E63" s="3">
        <f>SUM(E64:E64)</f>
        <v>0</v>
      </c>
      <c r="F63" s="3">
        <f>SUM(F64:F64)</f>
        <v>0</v>
      </c>
      <c r="G63" s="3">
        <f>SUM(G64:G64)</f>
        <v>0</v>
      </c>
      <c r="H63" s="3">
        <f>SUM(H64:H64)</f>
        <v>0</v>
      </c>
      <c r="I63" s="3">
        <f>SUM(I64:I64)</f>
        <v>0</v>
      </c>
      <c r="J63" s="3">
        <f>SUM(J64:J64)</f>
        <v>0</v>
      </c>
      <c r="K63" s="3">
        <f>SUM(K64:K64)</f>
        <v>0</v>
      </c>
      <c r="L63" s="3">
        <f>SUM(L64:L64)</f>
        <v>0</v>
      </c>
      <c r="M63" s="3">
        <f>SUM(M64:M64)</f>
        <v>0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hidden="1" outlineLevel="4" x14ac:dyDescent="0.25">
      <c r="A64" s="4" t="s">
        <v>6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outlineLevel="3" collapsed="1" x14ac:dyDescent="0.25">
      <c r="A65" s="5" t="s">
        <v>17</v>
      </c>
      <c r="B65" s="3">
        <f>SUM(B66:B66)</f>
        <v>7.0243300420000002E-2</v>
      </c>
      <c r="C65" s="3">
        <f>SUM(C66:C66)</f>
        <v>6.3630674289999994E-2</v>
      </c>
      <c r="D65" s="3">
        <f>SUM(D66:D66)</f>
        <v>5.7018048170000002E-2</v>
      </c>
      <c r="E65" s="3">
        <f>SUM(E66:E66)</f>
        <v>5.0412240580000003E-2</v>
      </c>
      <c r="F65" s="3">
        <f>SUM(F66:F66)</f>
        <v>4.3792795910000001E-2</v>
      </c>
      <c r="G65" s="3">
        <f>SUM(G66:G66)</f>
        <v>3.7180169780000001E-2</v>
      </c>
      <c r="H65" s="3">
        <f>SUM(H66:H66)</f>
        <v>3.0567543660000002E-2</v>
      </c>
      <c r="I65" s="3">
        <f>SUM(I66:I66)</f>
        <v>2.3961736080000001E-2</v>
      </c>
      <c r="J65" s="3">
        <f>SUM(J66:J66)</f>
        <v>1.7342291409999998E-2</v>
      </c>
      <c r="K65" s="3">
        <f>SUM(K66:K66)</f>
        <v>1.072966528E-2</v>
      </c>
      <c r="L65" s="3">
        <f>SUM(L66:L66)</f>
        <v>4.1170391799999996E-3</v>
      </c>
      <c r="M65" s="3">
        <f>SUM(M66:M66)</f>
        <v>0</v>
      </c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hidden="1" outlineLevel="4" x14ac:dyDescent="0.25">
      <c r="A66" s="4" t="s">
        <v>6</v>
      </c>
      <c r="B66" s="3">
        <v>7.0243300420000002E-2</v>
      </c>
      <c r="C66" s="3">
        <v>6.3630674289999994E-2</v>
      </c>
      <c r="D66" s="3">
        <v>5.7018048170000002E-2</v>
      </c>
      <c r="E66" s="3">
        <v>5.0412240580000003E-2</v>
      </c>
      <c r="F66" s="3">
        <v>4.3792795910000001E-2</v>
      </c>
      <c r="G66" s="3">
        <v>3.7180169780000001E-2</v>
      </c>
      <c r="H66" s="3">
        <v>3.0567543660000002E-2</v>
      </c>
      <c r="I66" s="3">
        <v>2.3961736080000001E-2</v>
      </c>
      <c r="J66" s="3">
        <v>1.7342291409999998E-2</v>
      </c>
      <c r="K66" s="3">
        <v>1.072966528E-2</v>
      </c>
      <c r="L66" s="3">
        <v>4.1170391799999996E-3</v>
      </c>
      <c r="M66" s="3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outlineLevel="3" collapsed="1" x14ac:dyDescent="0.25">
      <c r="A67" s="5" t="s">
        <v>18</v>
      </c>
      <c r="B67" s="3">
        <f>SUM(B68:B70)</f>
        <v>158.13192501737001</v>
      </c>
      <c r="C67" s="3">
        <f>SUM(C68:C70)</f>
        <v>118.38068908963</v>
      </c>
      <c r="D67" s="3">
        <f>SUM(D68:D70)</f>
        <v>102.22993899581</v>
      </c>
      <c r="E67" s="3">
        <f>SUM(E68:E70)</f>
        <v>89.699158251379998</v>
      </c>
      <c r="F67" s="3">
        <f>SUM(F68:F70)</f>
        <v>81.707791624859993</v>
      </c>
      <c r="G67" s="3">
        <f>SUM(G68:G70)</f>
        <v>77.858330413800005</v>
      </c>
      <c r="H67" s="3">
        <f>SUM(H68:H70)</f>
        <v>74.539380323800003</v>
      </c>
      <c r="I67" s="3">
        <f>SUM(I68:I70)</f>
        <v>69.977030906600007</v>
      </c>
      <c r="J67" s="3">
        <f>SUM(J68:J70)</f>
        <v>68.838584355500004</v>
      </c>
      <c r="K67" s="3">
        <f>SUM(K68:K70)</f>
        <v>59.665575414199999</v>
      </c>
      <c r="L67" s="3">
        <f>SUM(L68:L70)</f>
        <v>56.963698000599997</v>
      </c>
      <c r="M67" s="3">
        <f>SUM(M68:M70)</f>
        <v>48.819310954999999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hidden="1" outlineLevel="4" x14ac:dyDescent="0.25">
      <c r="A68" s="4" t="s">
        <v>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hidden="1" outlineLevel="4" x14ac:dyDescent="0.25">
      <c r="A69" s="4" t="s">
        <v>6</v>
      </c>
      <c r="B69" s="3">
        <v>158.13192501737001</v>
      </c>
      <c r="C69" s="3">
        <v>118.38068908963</v>
      </c>
      <c r="D69" s="3">
        <v>102.22993899581</v>
      </c>
      <c r="E69" s="3">
        <v>89.699158251379998</v>
      </c>
      <c r="F69" s="3">
        <v>81.707791624859993</v>
      </c>
      <c r="G69" s="3">
        <v>77.858330413800005</v>
      </c>
      <c r="H69" s="3">
        <v>74.539380323800003</v>
      </c>
      <c r="I69" s="3">
        <v>69.977030906600007</v>
      </c>
      <c r="J69" s="3">
        <v>68.838584355500004</v>
      </c>
      <c r="K69" s="3">
        <v>59.665575414199999</v>
      </c>
      <c r="L69" s="3">
        <v>56.963698000599997</v>
      </c>
      <c r="M69" s="3">
        <v>48.819310954999999</v>
      </c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hidden="1" outlineLevel="4" x14ac:dyDescent="0.25">
      <c r="A70" s="4" t="s">
        <v>1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s="6" customFormat="1" outlineLevel="2" x14ac:dyDescent="0.25">
      <c r="A71" s="8" t="s">
        <v>19</v>
      </c>
      <c r="B71" s="7">
        <f>B72+B74</f>
        <v>217.34167294078</v>
      </c>
      <c r="C71" s="7">
        <f>C72+C74</f>
        <v>113.53276110725</v>
      </c>
      <c r="D71" s="7">
        <f>D72+D74</f>
        <v>77.906208695789999</v>
      </c>
      <c r="E71" s="7">
        <f>E72+E74</f>
        <v>31.262932522480003</v>
      </c>
      <c r="F71" s="7">
        <f>F72+F74</f>
        <v>24.512932522480003</v>
      </c>
      <c r="G71" s="7">
        <f>G72+G74</f>
        <v>37.050053522479999</v>
      </c>
      <c r="H71" s="7">
        <f>H72+H74</f>
        <v>58.191050511589999</v>
      </c>
      <c r="I71" s="7">
        <f>I72+I74</f>
        <v>45.030951522480002</v>
      </c>
      <c r="J71" s="7">
        <f>J72+J74</f>
        <v>52.980116522480003</v>
      </c>
      <c r="K71" s="7">
        <f>K72+K74</f>
        <v>42.22999652248</v>
      </c>
      <c r="L71" s="7">
        <f>L72+L74</f>
        <v>64.069996522980006</v>
      </c>
      <c r="M71" s="7">
        <f>M72+M74</f>
        <v>83.921043999999995</v>
      </c>
    </row>
    <row r="72" spans="1:35" outlineLevel="3" collapsed="1" x14ac:dyDescent="0.25">
      <c r="A72" s="5" t="s">
        <v>17</v>
      </c>
      <c r="B72" s="3">
        <f>SUM(B73:B73)</f>
        <v>0.13225252248</v>
      </c>
      <c r="C72" s="3">
        <f>SUM(C73:C73)</f>
        <v>0.13225252248</v>
      </c>
      <c r="D72" s="3">
        <f>SUM(D73:D73)</f>
        <v>0.13225252248</v>
      </c>
      <c r="E72" s="3">
        <f>SUM(E73:E73)</f>
        <v>0.13225252248</v>
      </c>
      <c r="F72" s="3">
        <f>SUM(F73:F73)</f>
        <v>0.13225252248</v>
      </c>
      <c r="G72" s="3">
        <f>SUM(G73:G73)</f>
        <v>0.13225252248</v>
      </c>
      <c r="H72" s="3">
        <f>SUM(H73:H73)</f>
        <v>0.13225252248</v>
      </c>
      <c r="I72" s="3">
        <f>SUM(I73:I73)</f>
        <v>0.13225252248</v>
      </c>
      <c r="J72" s="3">
        <f>SUM(J73:J73)</f>
        <v>0.13225252248</v>
      </c>
      <c r="K72" s="3">
        <f>SUM(K73:K73)</f>
        <v>0.13225252248</v>
      </c>
      <c r="L72" s="3">
        <f>SUM(L73:L73)</f>
        <v>0.13225252298000001</v>
      </c>
      <c r="M72" s="3">
        <f>SUM(M73:M73)</f>
        <v>0</v>
      </c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hidden="1" outlineLevel="4" x14ac:dyDescent="0.25">
      <c r="A73" s="4" t="s">
        <v>6</v>
      </c>
      <c r="B73" s="3">
        <v>0.13225252248</v>
      </c>
      <c r="C73" s="3">
        <v>0.13225252248</v>
      </c>
      <c r="D73" s="3">
        <v>0.13225252248</v>
      </c>
      <c r="E73" s="3">
        <v>0.13225252248</v>
      </c>
      <c r="F73" s="3">
        <v>0.13225252248</v>
      </c>
      <c r="G73" s="3">
        <v>0.13225252248</v>
      </c>
      <c r="H73" s="3">
        <v>0.13225252248</v>
      </c>
      <c r="I73" s="3">
        <v>0.13225252248</v>
      </c>
      <c r="J73" s="3">
        <v>0.13225252248</v>
      </c>
      <c r="K73" s="3">
        <v>0.13225252248</v>
      </c>
      <c r="L73" s="3">
        <v>0.13225252298000001</v>
      </c>
      <c r="M73" s="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outlineLevel="3" collapsed="1" x14ac:dyDescent="0.25">
      <c r="A74" s="5" t="s">
        <v>18</v>
      </c>
      <c r="B74" s="3">
        <f>SUM(B75:B77)</f>
        <v>217.2094204183</v>
      </c>
      <c r="C74" s="3">
        <f>SUM(C75:C77)</f>
        <v>113.40050858476999</v>
      </c>
      <c r="D74" s="3">
        <f>SUM(D75:D77)</f>
        <v>77.773956173309998</v>
      </c>
      <c r="E74" s="3">
        <f>SUM(E75:E77)</f>
        <v>31.130680000000002</v>
      </c>
      <c r="F74" s="3">
        <f>SUM(F75:F77)</f>
        <v>24.380680000000002</v>
      </c>
      <c r="G74" s="3">
        <f>SUM(G75:G77)</f>
        <v>36.917800999999997</v>
      </c>
      <c r="H74" s="3">
        <f>SUM(H75:H77)</f>
        <v>58.058797989109998</v>
      </c>
      <c r="I74" s="3">
        <f>SUM(I75:I77)</f>
        <v>44.898699000000001</v>
      </c>
      <c r="J74" s="3">
        <f>SUM(J75:J77)</f>
        <v>52.847864000000001</v>
      </c>
      <c r="K74" s="3">
        <f>SUM(K75:K77)</f>
        <v>42.097743999999999</v>
      </c>
      <c r="L74" s="3">
        <f>SUM(L75:L77)</f>
        <v>63.937744000000002</v>
      </c>
      <c r="M74" s="3">
        <f>SUM(M75:M77)</f>
        <v>83.921043999999995</v>
      </c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hidden="1" outlineLevel="4" x14ac:dyDescent="0.25">
      <c r="A75" s="4" t="s">
        <v>2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hidden="1" outlineLevel="4" x14ac:dyDescent="0.25">
      <c r="A76" s="4" t="s">
        <v>6</v>
      </c>
      <c r="B76" s="3">
        <v>217.2094204183</v>
      </c>
      <c r="C76" s="3">
        <v>113.40050858476999</v>
      </c>
      <c r="D76" s="3">
        <v>77.773956173309998</v>
      </c>
      <c r="E76" s="3">
        <v>31.130680000000002</v>
      </c>
      <c r="F76" s="3">
        <v>24.380680000000002</v>
      </c>
      <c r="G76" s="3">
        <v>36.917800999999997</v>
      </c>
      <c r="H76" s="3">
        <v>58.058797989109998</v>
      </c>
      <c r="I76" s="3">
        <v>44.898699000000001</v>
      </c>
      <c r="J76" s="3">
        <v>52.847864000000001</v>
      </c>
      <c r="K76" s="3">
        <v>42.097743999999999</v>
      </c>
      <c r="L76" s="3">
        <v>63.937744000000002</v>
      </c>
      <c r="M76" s="3">
        <v>83.921043999999995</v>
      </c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hidden="1" outlineLevel="4" x14ac:dyDescent="0.25">
      <c r="A77" s="4" t="s">
        <v>1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s="6" customFormat="1" outlineLevel="1" x14ac:dyDescent="0.25">
      <c r="A78" s="10" t="s">
        <v>20</v>
      </c>
      <c r="B78" s="9">
        <f>B79+B99</f>
        <v>341.51626888343003</v>
      </c>
      <c r="C78" s="9">
        <f>C79+C99</f>
        <v>354.82035051004993</v>
      </c>
      <c r="D78" s="9">
        <f>D79+D99</f>
        <v>322.57244451946997</v>
      </c>
      <c r="E78" s="9">
        <f>E79+E99</f>
        <v>320.39148732501002</v>
      </c>
      <c r="F78" s="9">
        <f>F79+F99</f>
        <v>293.43454528171998</v>
      </c>
      <c r="G78" s="9">
        <f>G79+G99</f>
        <v>260.61967901370002</v>
      </c>
      <c r="H78" s="9">
        <f>H79+H99</f>
        <v>266.70747031854</v>
      </c>
      <c r="I78" s="9">
        <f>I79+I99</f>
        <v>247.5066910317</v>
      </c>
      <c r="J78" s="9">
        <f>J79+J99</f>
        <v>192.32575810577998</v>
      </c>
      <c r="K78" s="9">
        <f>K79+K99</f>
        <v>189.24998483487002</v>
      </c>
      <c r="L78" s="9">
        <f>L79+L99</f>
        <v>254.89367103397001</v>
      </c>
      <c r="M78" s="9">
        <f>M79+M99</f>
        <v>118.59891577277</v>
      </c>
    </row>
    <row r="79" spans="1:35" s="6" customFormat="1" outlineLevel="2" x14ac:dyDescent="0.25">
      <c r="A79" s="8" t="s">
        <v>15</v>
      </c>
      <c r="B79" s="7">
        <f>B80+B86+B89+B95</f>
        <v>152.74642790516</v>
      </c>
      <c r="C79" s="7">
        <f>C80+C86+C89+C95</f>
        <v>123.39868419313999</v>
      </c>
      <c r="D79" s="7">
        <f>D80+D86+D89+D95</f>
        <v>115.34633592826</v>
      </c>
      <c r="E79" s="7">
        <f>E80+E86+E89+E95</f>
        <v>100.56473187396</v>
      </c>
      <c r="F79" s="7">
        <f>F80+F86+F89+F95</f>
        <v>88.346956596839988</v>
      </c>
      <c r="G79" s="7">
        <f>G80+G86+G89+G95</f>
        <v>78.992191197790007</v>
      </c>
      <c r="H79" s="7">
        <f>H80+H86+H89+H95</f>
        <v>58.059887097889998</v>
      </c>
      <c r="I79" s="7">
        <f>I80+I86+I89+I95</f>
        <v>49.680364672260005</v>
      </c>
      <c r="J79" s="7">
        <f>J80+J86+J89+J95</f>
        <v>42.461726224710006</v>
      </c>
      <c r="K79" s="7">
        <f>K80+K86+K89+K95</f>
        <v>35.585609032850002</v>
      </c>
      <c r="L79" s="7">
        <f>L80+L86+L89+L95</f>
        <v>27.012867789720005</v>
      </c>
      <c r="M79" s="7">
        <f>M80+M86+M89+M95</f>
        <v>22.115521615310001</v>
      </c>
    </row>
    <row r="80" spans="1:35" outlineLevel="3" collapsed="1" x14ac:dyDescent="0.25">
      <c r="A80" s="5" t="s">
        <v>16</v>
      </c>
      <c r="B80" s="3">
        <f>SUM(B81:B85)</f>
        <v>0.38644009936000001</v>
      </c>
      <c r="C80" s="3">
        <f>SUM(C81:C85)</f>
        <v>0.37368050002000003</v>
      </c>
      <c r="D80" s="3">
        <f>SUM(D81:D85)</f>
        <v>0.1188977001</v>
      </c>
      <c r="E80" s="3">
        <f>SUM(E81:E85)</f>
        <v>0.1188912001</v>
      </c>
      <c r="F80" s="3">
        <f>SUM(F81:F85)</f>
        <v>0.1150554901</v>
      </c>
      <c r="G80" s="3">
        <f>SUM(G81:G85)</f>
        <v>0.1144440001</v>
      </c>
      <c r="H80" s="3">
        <f>SUM(H81:H85)</f>
        <v>0.1144440001</v>
      </c>
      <c r="I80" s="3">
        <f>SUM(I81:I85)</f>
        <v>0.1144440001</v>
      </c>
      <c r="J80" s="3">
        <f>SUM(J81:J85)</f>
        <v>0.1144440001</v>
      </c>
      <c r="K80" s="3">
        <f>SUM(K81:K85)</f>
        <v>0.1144440001</v>
      </c>
      <c r="L80" s="3">
        <f>SUM(L81:L85)</f>
        <v>0.11199600010000001</v>
      </c>
      <c r="M80" s="3">
        <f>SUM(M81:M85)</f>
        <v>0.11199600010000001</v>
      </c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hidden="1" outlineLevel="4" x14ac:dyDescent="0.25">
      <c r="A81" s="4" t="s">
        <v>2</v>
      </c>
      <c r="B81" s="3">
        <v>4.6216E-3</v>
      </c>
      <c r="C81" s="3">
        <v>4.4689999999999999E-3</v>
      </c>
      <c r="D81" s="3">
        <v>4.4472000000000001E-3</v>
      </c>
      <c r="E81" s="3">
        <v>4.4472000000000001E-3</v>
      </c>
      <c r="F81" s="3">
        <v>6.1149000000000002E-4</v>
      </c>
      <c r="G81" s="3"/>
      <c r="H81" s="3"/>
      <c r="I81" s="3"/>
      <c r="J81" s="3"/>
      <c r="K81" s="3"/>
      <c r="L81" s="3"/>
      <c r="M81" s="3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hidden="1" outlineLevel="4" x14ac:dyDescent="0.25">
      <c r="A82" s="4" t="s">
        <v>4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hidden="1" outlineLevel="4" x14ac:dyDescent="0.25">
      <c r="A83" s="4" t="s">
        <v>3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hidden="1" outlineLevel="4" x14ac:dyDescent="0.25">
      <c r="A84" s="4" t="s">
        <v>6</v>
      </c>
      <c r="B84" s="3">
        <v>6.4999999999999996E-6</v>
      </c>
      <c r="C84" s="3">
        <v>6.4999999999999996E-6</v>
      </c>
      <c r="D84" s="3">
        <v>6.4999999999999996E-6</v>
      </c>
      <c r="E84" s="3"/>
      <c r="F84" s="3"/>
      <c r="G84" s="3"/>
      <c r="H84" s="3"/>
      <c r="I84" s="3"/>
      <c r="J84" s="3"/>
      <c r="K84" s="3"/>
      <c r="L84" s="3"/>
      <c r="M84" s="3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hidden="1" outlineLevel="4" x14ac:dyDescent="0.25">
      <c r="A85" s="4" t="s">
        <v>1</v>
      </c>
      <c r="B85" s="3">
        <v>0.38181199935999999</v>
      </c>
      <c r="C85" s="3">
        <v>0.36920500002000001</v>
      </c>
      <c r="D85" s="3">
        <v>0.1144440001</v>
      </c>
      <c r="E85" s="3">
        <v>0.1144440001</v>
      </c>
      <c r="F85" s="3">
        <v>0.1144440001</v>
      </c>
      <c r="G85" s="3">
        <v>0.1144440001</v>
      </c>
      <c r="H85" s="3">
        <v>0.1144440001</v>
      </c>
      <c r="I85" s="3">
        <v>0.1144440001</v>
      </c>
      <c r="J85" s="3">
        <v>0.1144440001</v>
      </c>
      <c r="K85" s="3">
        <v>0.1144440001</v>
      </c>
      <c r="L85" s="3">
        <v>0.11199600010000001</v>
      </c>
      <c r="M85" s="3">
        <v>0.11199600010000001</v>
      </c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outlineLevel="3" collapsed="1" x14ac:dyDescent="0.25">
      <c r="A86" s="5" t="s">
        <v>21</v>
      </c>
      <c r="B86" s="3">
        <f>SUM(B87:B88)</f>
        <v>74.999290836729998</v>
      </c>
      <c r="C86" s="3">
        <f>SUM(C87:C88)</f>
        <v>54.485079231389996</v>
      </c>
      <c r="D86" s="3">
        <f>SUM(D87:D88)</f>
        <v>46.442458916649997</v>
      </c>
      <c r="E86" s="3">
        <f>SUM(E87:E88)</f>
        <v>41.983008534530001</v>
      </c>
      <c r="F86" s="3">
        <f>SUM(F87:F88)</f>
        <v>34.617387259609998</v>
      </c>
      <c r="G86" s="3">
        <f>SUM(G87:G88)</f>
        <v>30.4540164601</v>
      </c>
      <c r="H86" s="3">
        <f>SUM(H87:H88)</f>
        <v>21.622525991569997</v>
      </c>
      <c r="I86" s="3">
        <f>SUM(I87:I88)</f>
        <v>19.158596753770002</v>
      </c>
      <c r="J86" s="3">
        <f>SUM(J87:J88)</f>
        <v>15.596129368890001</v>
      </c>
      <c r="K86" s="3">
        <f>SUM(K87:K88)</f>
        <v>11.080616030750001</v>
      </c>
      <c r="L86" s="3">
        <f>SUM(L87:L88)</f>
        <v>3.84699120339</v>
      </c>
      <c r="M86" s="3">
        <f>SUM(M87:M88)</f>
        <v>0</v>
      </c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hidden="1" outlineLevel="4" x14ac:dyDescent="0.25">
      <c r="A87" s="4" t="s">
        <v>2</v>
      </c>
      <c r="B87" s="3">
        <v>21.199864791149999</v>
      </c>
      <c r="C87" s="3">
        <v>8.1511232392499995</v>
      </c>
      <c r="D87" s="3">
        <v>5.94470242501</v>
      </c>
      <c r="E87" s="3">
        <v>5.6871927405899996</v>
      </c>
      <c r="F87" s="3">
        <v>2.48889774933</v>
      </c>
      <c r="G87" s="3">
        <v>2.4587700354600002</v>
      </c>
      <c r="H87" s="3">
        <v>2.4468115746899999</v>
      </c>
      <c r="I87" s="3">
        <v>2.43761433905</v>
      </c>
      <c r="J87" s="3">
        <v>3.52195516E-3</v>
      </c>
      <c r="K87" s="3">
        <v>1.50862099E-3</v>
      </c>
      <c r="L87" s="3"/>
      <c r="M87" s="3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hidden="1" outlineLevel="4" x14ac:dyDescent="0.25">
      <c r="A88" s="4" t="s">
        <v>1</v>
      </c>
      <c r="B88" s="3">
        <v>53.799426045579999</v>
      </c>
      <c r="C88" s="3">
        <v>46.333955992139998</v>
      </c>
      <c r="D88" s="3">
        <v>40.497756491639997</v>
      </c>
      <c r="E88" s="3">
        <v>36.295815793940001</v>
      </c>
      <c r="F88" s="3">
        <v>32.128489510279998</v>
      </c>
      <c r="G88" s="3">
        <v>27.995246424640001</v>
      </c>
      <c r="H88" s="3">
        <v>19.175714416879998</v>
      </c>
      <c r="I88" s="3">
        <v>16.720982414720002</v>
      </c>
      <c r="J88" s="3">
        <v>15.592607413730001</v>
      </c>
      <c r="K88" s="3">
        <v>11.079107409760001</v>
      </c>
      <c r="L88" s="3">
        <v>3.84699120339</v>
      </c>
      <c r="M88" s="3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outlineLevel="3" collapsed="1" x14ac:dyDescent="0.25">
      <c r="A89" s="5" t="s">
        <v>24</v>
      </c>
      <c r="B89" s="3">
        <f>SUM(B90:B94)</f>
        <v>7.1852281598199994</v>
      </c>
      <c r="C89" s="3">
        <f>SUM(C90:C94)</f>
        <v>6.4580402995299995</v>
      </c>
      <c r="D89" s="3">
        <f>SUM(D90:D94)</f>
        <v>13.377267621609999</v>
      </c>
      <c r="E89" s="3">
        <f>SUM(E90:E94)</f>
        <v>7.4961504765200004</v>
      </c>
      <c r="F89" s="3">
        <f>SUM(F90:F94)</f>
        <v>6.4888300193499999</v>
      </c>
      <c r="G89" s="3">
        <f>SUM(G90:G94)</f>
        <v>5.5121851316399999</v>
      </c>
      <c r="H89" s="3">
        <f>SUM(H90:H94)</f>
        <v>4.5299216724299995</v>
      </c>
      <c r="I89" s="3">
        <f>SUM(I90:I94)</f>
        <v>2.4023398361000003</v>
      </c>
      <c r="J89" s="3">
        <f>SUM(J90:J94)</f>
        <v>1.2868923377899999</v>
      </c>
      <c r="K89" s="3">
        <f>SUM(K90:K94)</f>
        <v>0.65696638095999993</v>
      </c>
      <c r="L89" s="3">
        <f>SUM(L90:L94)</f>
        <v>0.44235929806000002</v>
      </c>
      <c r="M89" s="3">
        <f>SUM(M90:M94)</f>
        <v>0.37855861811999997</v>
      </c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hidden="1" outlineLevel="4" x14ac:dyDescent="0.25">
      <c r="A90" s="4" t="s">
        <v>5</v>
      </c>
      <c r="B90" s="3">
        <v>0.55035199941000001</v>
      </c>
      <c r="C90" s="3">
        <v>0.53218000004999999</v>
      </c>
      <c r="D90" s="3">
        <v>6.9532347832400001</v>
      </c>
      <c r="E90" s="3">
        <v>1.62498083602</v>
      </c>
      <c r="F90" s="3">
        <v>1.28330423567</v>
      </c>
      <c r="G90" s="3">
        <v>0.95701597907000002</v>
      </c>
      <c r="H90" s="3">
        <v>0.62731225948000002</v>
      </c>
      <c r="I90" s="3">
        <v>0.29918017778</v>
      </c>
      <c r="J90" s="3">
        <v>4.8557588989999997E-2</v>
      </c>
      <c r="K90" s="3"/>
      <c r="L90" s="3"/>
      <c r="M90" s="3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hidden="1" outlineLevel="4" x14ac:dyDescent="0.25">
      <c r="A91" s="4" t="s">
        <v>2</v>
      </c>
      <c r="B91" s="3">
        <v>0.94912009203000003</v>
      </c>
      <c r="C91" s="3">
        <v>0.90448912655000002</v>
      </c>
      <c r="D91" s="3">
        <v>1.1482541148000001</v>
      </c>
      <c r="E91" s="3">
        <v>1.16643664367</v>
      </c>
      <c r="F91" s="3">
        <v>1.0143332040299999</v>
      </c>
      <c r="G91" s="3">
        <v>0.86503936396000003</v>
      </c>
      <c r="H91" s="3">
        <v>0.71660331584000003</v>
      </c>
      <c r="I91" s="3">
        <v>0.35549821618999999</v>
      </c>
      <c r="J91" s="3">
        <v>0.26546957337999999</v>
      </c>
      <c r="K91" s="3">
        <v>0.21669191878999999</v>
      </c>
      <c r="L91" s="3">
        <v>0.16936284581</v>
      </c>
      <c r="M91" s="3">
        <v>0.12271946389000001</v>
      </c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hidden="1" outlineLevel="4" x14ac:dyDescent="0.25">
      <c r="A92" s="4" t="s">
        <v>4</v>
      </c>
      <c r="B92" s="3">
        <v>2.2650858400000001E-3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hidden="1" outlineLevel="4" x14ac:dyDescent="0.25">
      <c r="A93" s="4" t="s">
        <v>3</v>
      </c>
      <c r="B93" s="3">
        <v>0.43000829975999999</v>
      </c>
      <c r="C93" s="3">
        <v>0.40724619199000001</v>
      </c>
      <c r="D93" s="3">
        <v>0.92146373697999995</v>
      </c>
      <c r="E93" s="3">
        <v>0.91299534118000003</v>
      </c>
      <c r="F93" s="3">
        <v>0.90236106394000004</v>
      </c>
      <c r="G93" s="3">
        <v>0.89279753739000001</v>
      </c>
      <c r="H93" s="3">
        <v>0.88323327605000002</v>
      </c>
      <c r="I93" s="3">
        <v>0.34721802936000001</v>
      </c>
      <c r="J93" s="3">
        <v>0.32116465324999999</v>
      </c>
      <c r="K93" s="3">
        <v>0.29607722524000002</v>
      </c>
      <c r="L93" s="3">
        <v>0.27299645225000002</v>
      </c>
      <c r="M93" s="3">
        <v>0.25583915422999998</v>
      </c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hidden="1" outlineLevel="4" x14ac:dyDescent="0.25">
      <c r="A94" s="4" t="s">
        <v>1</v>
      </c>
      <c r="B94" s="3">
        <v>5.2534826827799996</v>
      </c>
      <c r="C94" s="3">
        <v>4.6141249809399998</v>
      </c>
      <c r="D94" s="3">
        <v>4.3543149865900004</v>
      </c>
      <c r="E94" s="3">
        <v>3.79173765565</v>
      </c>
      <c r="F94" s="3">
        <v>3.2888315157100001</v>
      </c>
      <c r="G94" s="3">
        <v>2.7973322512199998</v>
      </c>
      <c r="H94" s="3">
        <v>2.30277282106</v>
      </c>
      <c r="I94" s="3">
        <v>1.4004434127700001</v>
      </c>
      <c r="J94" s="3">
        <v>0.65170052216999996</v>
      </c>
      <c r="K94" s="3">
        <v>0.14419723693</v>
      </c>
      <c r="L94" s="3"/>
      <c r="M94" s="3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outlineLevel="3" collapsed="1" x14ac:dyDescent="0.25">
      <c r="A95" s="5" t="s">
        <v>23</v>
      </c>
      <c r="B95" s="3">
        <f>SUM(B96:B98)</f>
        <v>70.175468809250006</v>
      </c>
      <c r="C95" s="3">
        <f>SUM(C96:C98)</f>
        <v>62.081884162199998</v>
      </c>
      <c r="D95" s="3">
        <f>SUM(D96:D98)</f>
        <v>55.407711689900005</v>
      </c>
      <c r="E95" s="3">
        <f>SUM(E96:E98)</f>
        <v>50.966681662810004</v>
      </c>
      <c r="F95" s="3">
        <f>SUM(F96:F98)</f>
        <v>47.125683827779994</v>
      </c>
      <c r="G95" s="3">
        <f>SUM(G96:G98)</f>
        <v>42.911545605950003</v>
      </c>
      <c r="H95" s="3">
        <f>SUM(H96:H98)</f>
        <v>31.792995433790001</v>
      </c>
      <c r="I95" s="3">
        <f>SUM(I96:I98)</f>
        <v>28.004984082290001</v>
      </c>
      <c r="J95" s="3">
        <f>SUM(J96:J98)</f>
        <v>25.464260517930001</v>
      </c>
      <c r="K95" s="3">
        <f>SUM(K96:K98)</f>
        <v>23.73358262104</v>
      </c>
      <c r="L95" s="3">
        <f>SUM(L96:L98)</f>
        <v>22.611521288170003</v>
      </c>
      <c r="M95" s="3">
        <f>SUM(M96:M98)</f>
        <v>21.624966997090002</v>
      </c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hidden="1" outlineLevel="4" x14ac:dyDescent="0.25">
      <c r="A96" s="4" t="s">
        <v>2</v>
      </c>
      <c r="B96" s="3">
        <v>20.01750913523</v>
      </c>
      <c r="C96" s="3">
        <v>18.99768836877</v>
      </c>
      <c r="D96" s="3">
        <v>18.173008360130002</v>
      </c>
      <c r="E96" s="3">
        <v>17.39579839676</v>
      </c>
      <c r="F96" s="3">
        <v>16.47084354019</v>
      </c>
      <c r="G96" s="3">
        <v>15.10479931183</v>
      </c>
      <c r="H96" s="3">
        <v>12.95825590133</v>
      </c>
      <c r="I96" s="3">
        <v>11.04719473097</v>
      </c>
      <c r="J96" s="3">
        <v>10.415960116760001</v>
      </c>
      <c r="K96" s="3">
        <v>9.8677562396200003</v>
      </c>
      <c r="L96" s="3">
        <v>9.5036493831000008</v>
      </c>
      <c r="M96" s="3">
        <v>9.2435872905200007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hidden="1" outlineLevel="4" x14ac:dyDescent="0.25">
      <c r="A97" s="4" t="s">
        <v>1</v>
      </c>
      <c r="B97" s="3">
        <v>20.815291478599999</v>
      </c>
      <c r="C97" s="3">
        <v>18.82554419229</v>
      </c>
      <c r="D97" s="3">
        <v>17.47105529681</v>
      </c>
      <c r="E97" s="3">
        <v>16.157130977329999</v>
      </c>
      <c r="F97" s="3">
        <v>14.659564628709999</v>
      </c>
      <c r="G97" s="3">
        <v>13.19919104411</v>
      </c>
      <c r="H97" s="3">
        <v>11.83947362014</v>
      </c>
      <c r="I97" s="3">
        <v>10.65639835861</v>
      </c>
      <c r="J97" s="3">
        <v>9.4215023050099997</v>
      </c>
      <c r="K97" s="3">
        <v>8.6062360201000008</v>
      </c>
      <c r="L97" s="3">
        <v>7.8482815437499998</v>
      </c>
      <c r="M97" s="3">
        <v>7.1094452612400003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hidden="1" outlineLevel="4" x14ac:dyDescent="0.25">
      <c r="A98" s="4" t="s">
        <v>0</v>
      </c>
      <c r="B98" s="3">
        <v>29.34266819542</v>
      </c>
      <c r="C98" s="3">
        <v>24.258651601139999</v>
      </c>
      <c r="D98" s="3">
        <v>19.763648032959999</v>
      </c>
      <c r="E98" s="3">
        <v>17.413752288720001</v>
      </c>
      <c r="F98" s="3">
        <v>15.995275658880001</v>
      </c>
      <c r="G98" s="3">
        <v>14.60755525001</v>
      </c>
      <c r="H98" s="3">
        <v>6.9952659123199998</v>
      </c>
      <c r="I98" s="3">
        <v>6.30139099271</v>
      </c>
      <c r="J98" s="3">
        <v>5.6267980961599999</v>
      </c>
      <c r="K98" s="3">
        <v>5.2595903613199999</v>
      </c>
      <c r="L98" s="3">
        <v>5.2595903613199999</v>
      </c>
      <c r="M98" s="3">
        <v>5.2719344453300003</v>
      </c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s="6" customFormat="1" outlineLevel="2" x14ac:dyDescent="0.25">
      <c r="A99" s="8" t="s">
        <v>19</v>
      </c>
      <c r="B99" s="7">
        <f>B100+B103+B109</f>
        <v>188.76984097827003</v>
      </c>
      <c r="C99" s="7">
        <f>C100+C103+C109</f>
        <v>231.42166631690998</v>
      </c>
      <c r="D99" s="7">
        <f>D100+D103+D109</f>
        <v>207.22610859120999</v>
      </c>
      <c r="E99" s="7">
        <f>E100+E103+E109</f>
        <v>219.82675545105002</v>
      </c>
      <c r="F99" s="7">
        <f>F100+F103+F109</f>
        <v>205.08758868487999</v>
      </c>
      <c r="G99" s="7">
        <f>G100+G103+G109</f>
        <v>181.62748781591</v>
      </c>
      <c r="H99" s="7">
        <f>H100+H103+H109</f>
        <v>208.64758322065001</v>
      </c>
      <c r="I99" s="7">
        <f>I100+I103+I109</f>
        <v>197.82632635944</v>
      </c>
      <c r="J99" s="7">
        <f>J100+J103+J109</f>
        <v>149.86403188106999</v>
      </c>
      <c r="K99" s="7">
        <f>K100+K103+K109</f>
        <v>153.66437580202</v>
      </c>
      <c r="L99" s="7">
        <f>L100+L103+L109</f>
        <v>227.88080324424999</v>
      </c>
      <c r="M99" s="7">
        <f>M100+M103+M109</f>
        <v>96.483394157459998</v>
      </c>
    </row>
    <row r="100" spans="1:35" outlineLevel="3" collapsed="1" x14ac:dyDescent="0.25">
      <c r="A100" s="5" t="s">
        <v>21</v>
      </c>
      <c r="B100" s="3">
        <f>SUM(B101:B102)</f>
        <v>73.311971349680007</v>
      </c>
      <c r="C100" s="3">
        <f>SUM(C101:C102)</f>
        <v>102.12629329351</v>
      </c>
      <c r="D100" s="3">
        <f>SUM(D101:D102)</f>
        <v>60.301948842359998</v>
      </c>
      <c r="E100" s="3">
        <f>SUM(E101:E102)</f>
        <v>103.70024371867001</v>
      </c>
      <c r="F100" s="3">
        <f>SUM(F101:F102)</f>
        <v>54.997061359050001</v>
      </c>
      <c r="G100" s="3">
        <f>SUM(G101:G102)</f>
        <v>65.416948600170002</v>
      </c>
      <c r="H100" s="3">
        <f>SUM(H101:H102)</f>
        <v>71.536948605550009</v>
      </c>
      <c r="I100" s="3">
        <f>SUM(I101:I102)</f>
        <v>55.726948591640003</v>
      </c>
      <c r="J100" s="3">
        <f>SUM(J101:J102)</f>
        <v>61.336948596580001</v>
      </c>
      <c r="K100" s="3">
        <f>SUM(K101:K102)</f>
        <v>61.336948596580001</v>
      </c>
      <c r="L100" s="3">
        <f>SUM(L101:L102)</f>
        <v>106.08000009334999</v>
      </c>
      <c r="M100" s="3">
        <f>SUM(M101:M102)</f>
        <v>0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hidden="1" outlineLevel="4" x14ac:dyDescent="0.25">
      <c r="A101" s="4" t="s">
        <v>2</v>
      </c>
      <c r="B101" s="3">
        <v>15.850177046220001</v>
      </c>
      <c r="C101" s="3">
        <v>16.474956284939999</v>
      </c>
      <c r="D101" s="3">
        <v>6.0833591946499999</v>
      </c>
      <c r="E101" s="3">
        <v>49.928291671350003</v>
      </c>
      <c r="F101" s="3">
        <v>1.66489251212</v>
      </c>
      <c r="G101" s="3">
        <v>0.13694854272000001</v>
      </c>
      <c r="H101" s="3">
        <v>0.13694854272000001</v>
      </c>
      <c r="I101" s="3">
        <v>55.726948591640003</v>
      </c>
      <c r="J101" s="3">
        <v>0.13694854272000001</v>
      </c>
      <c r="K101" s="3">
        <v>0.13694854272000001</v>
      </c>
      <c r="L101" s="3"/>
      <c r="M101" s="3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hidden="1" outlineLevel="4" x14ac:dyDescent="0.25">
      <c r="A102" s="4" t="s">
        <v>1</v>
      </c>
      <c r="B102" s="3">
        <v>57.461794303460003</v>
      </c>
      <c r="C102" s="3">
        <v>85.651337008569996</v>
      </c>
      <c r="D102" s="3">
        <v>54.218589647709997</v>
      </c>
      <c r="E102" s="3">
        <v>53.771952047319999</v>
      </c>
      <c r="F102" s="3">
        <v>53.332168846930003</v>
      </c>
      <c r="G102" s="3">
        <v>65.280000057449996</v>
      </c>
      <c r="H102" s="3">
        <v>71.400000062830003</v>
      </c>
      <c r="I102" s="3"/>
      <c r="J102" s="3">
        <v>61.200000053860002</v>
      </c>
      <c r="K102" s="3">
        <v>61.200000053860002</v>
      </c>
      <c r="L102" s="3">
        <v>106.08000009334999</v>
      </c>
      <c r="M102" s="3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outlineLevel="3" collapsed="1" x14ac:dyDescent="0.25">
      <c r="A103" s="5" t="s">
        <v>24</v>
      </c>
      <c r="B103" s="3">
        <f>SUM(B104:B108)</f>
        <v>11.356812429870001</v>
      </c>
      <c r="C103" s="3">
        <f>SUM(C104:C108)</f>
        <v>13.34379159381</v>
      </c>
      <c r="D103" s="3">
        <f>SUM(D104:D108)</f>
        <v>45.396456247570001</v>
      </c>
      <c r="E103" s="3">
        <f>SUM(E104:E108)</f>
        <v>37.304635865900003</v>
      </c>
      <c r="F103" s="3">
        <f>SUM(F104:F108)</f>
        <v>37.250509532449996</v>
      </c>
      <c r="G103" s="3">
        <f>SUM(G104:G108)</f>
        <v>39.282026962220002</v>
      </c>
      <c r="H103" s="3">
        <f>SUM(H104:H108)</f>
        <v>38.405572786340002</v>
      </c>
      <c r="I103" s="3">
        <f>SUM(I104:I108)</f>
        <v>52.050215545260002</v>
      </c>
      <c r="J103" s="3">
        <f>SUM(J104:J108)</f>
        <v>22.873105094449997</v>
      </c>
      <c r="K103" s="3">
        <f>SUM(K104:K108)</f>
        <v>12.929221900809999</v>
      </c>
      <c r="L103" s="3">
        <f>SUM(L104:L108)</f>
        <v>9.2943498147400003</v>
      </c>
      <c r="M103" s="3">
        <f>SUM(M104:M108)</f>
        <v>8.0641302621000008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hidden="1" outlineLevel="4" x14ac:dyDescent="0.25">
      <c r="A104" s="4" t="s">
        <v>5</v>
      </c>
      <c r="B104" s="3"/>
      <c r="C104" s="3">
        <v>2.7333333335000001</v>
      </c>
      <c r="D104" s="3">
        <v>30.736000026820001</v>
      </c>
      <c r="E104" s="3">
        <v>20.944000018200001</v>
      </c>
      <c r="F104" s="3">
        <v>20.944000018200001</v>
      </c>
      <c r="G104" s="3">
        <v>20.944000018200001</v>
      </c>
      <c r="H104" s="3">
        <v>20.944000018200001</v>
      </c>
      <c r="I104" s="3">
        <v>18.224000017230001</v>
      </c>
      <c r="J104" s="3">
        <v>6.5280000057400001</v>
      </c>
      <c r="K104" s="3"/>
      <c r="L104" s="3"/>
      <c r="M104" s="3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hidden="1" outlineLevel="4" x14ac:dyDescent="0.25">
      <c r="A105" s="4" t="s">
        <v>2</v>
      </c>
      <c r="B105" s="3">
        <v>2.5954695018899998</v>
      </c>
      <c r="C105" s="3">
        <v>2.4178225310700001</v>
      </c>
      <c r="D105" s="3">
        <v>6.1802702054200003</v>
      </c>
      <c r="E105" s="3">
        <v>7.5342350744999997</v>
      </c>
      <c r="F105" s="3">
        <v>7.2266046939899997</v>
      </c>
      <c r="G105" s="3">
        <v>8.4089055349000006</v>
      </c>
      <c r="H105" s="3">
        <v>7.5324513590200004</v>
      </c>
      <c r="I105" s="3">
        <v>6.4362325177299997</v>
      </c>
      <c r="J105" s="3">
        <v>4.9814425762200001</v>
      </c>
      <c r="K105" s="3">
        <v>4.9273014388099998</v>
      </c>
      <c r="L105" s="3">
        <v>4.8441598677900002</v>
      </c>
      <c r="M105" s="3">
        <v>4.8441598682400002</v>
      </c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hidden="1" outlineLevel="4" x14ac:dyDescent="0.25">
      <c r="A106" s="4" t="s">
        <v>4</v>
      </c>
      <c r="B106" s="3">
        <v>0.28933871354000001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hidden="1" outlineLevel="4" x14ac:dyDescent="0.25">
      <c r="A107" s="4" t="s">
        <v>3</v>
      </c>
      <c r="B107" s="3">
        <v>1.7772673836799999</v>
      </c>
      <c r="C107" s="3">
        <v>1.7189515181599999</v>
      </c>
      <c r="D107" s="3">
        <v>2.03422470269</v>
      </c>
      <c r="E107" s="3">
        <v>2.3804394605599999</v>
      </c>
      <c r="F107" s="3">
        <v>2.6339435076200002</v>
      </c>
      <c r="G107" s="3">
        <v>3.4831600964799998</v>
      </c>
      <c r="H107" s="3">
        <v>3.4831600964799998</v>
      </c>
      <c r="I107" s="3">
        <v>4.9215576513399997</v>
      </c>
      <c r="J107" s="3">
        <v>4.9215572433399997</v>
      </c>
      <c r="K107" s="3">
        <v>4.7808678272199998</v>
      </c>
      <c r="L107" s="3">
        <v>4.4501899469500001</v>
      </c>
      <c r="M107" s="3">
        <v>3.2199703938600002</v>
      </c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hidden="1" outlineLevel="4" x14ac:dyDescent="0.25">
      <c r="A108" s="4" t="s">
        <v>1</v>
      </c>
      <c r="B108" s="3">
        <v>6.6947368307600001</v>
      </c>
      <c r="C108" s="3">
        <v>6.4736842110800001</v>
      </c>
      <c r="D108" s="3">
        <v>6.4459613126399997</v>
      </c>
      <c r="E108" s="3">
        <v>6.4459613126399997</v>
      </c>
      <c r="F108" s="3">
        <v>6.4459613126399997</v>
      </c>
      <c r="G108" s="3">
        <v>6.4459613126399997</v>
      </c>
      <c r="H108" s="3">
        <v>6.4459613126399997</v>
      </c>
      <c r="I108" s="3">
        <v>22.468425358960001</v>
      </c>
      <c r="J108" s="3">
        <v>6.4421052691499998</v>
      </c>
      <c r="K108" s="3">
        <v>3.2210526347799999</v>
      </c>
      <c r="L108" s="3"/>
      <c r="M108" s="3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outlineLevel="3" collapsed="1" x14ac:dyDescent="0.25">
      <c r="A109" s="5" t="s">
        <v>23</v>
      </c>
      <c r="B109" s="3">
        <f>SUM(B110:B112)</f>
        <v>104.10105719872001</v>
      </c>
      <c r="C109" s="3">
        <f>SUM(C110:C112)</f>
        <v>115.95158142958999</v>
      </c>
      <c r="D109" s="3">
        <f>SUM(D110:D112)</f>
        <v>101.52770350128</v>
      </c>
      <c r="E109" s="3">
        <f>SUM(E110:E112)</f>
        <v>78.821875866479999</v>
      </c>
      <c r="F109" s="3">
        <f>SUM(F110:F112)</f>
        <v>112.84001779337999</v>
      </c>
      <c r="G109" s="3">
        <f>SUM(G110:G112)</f>
        <v>76.928512253520012</v>
      </c>
      <c r="H109" s="3">
        <f>SUM(H110:H112)</f>
        <v>98.705061828759995</v>
      </c>
      <c r="I109" s="3">
        <f>SUM(I110:I112)</f>
        <v>90.049162222539991</v>
      </c>
      <c r="J109" s="3">
        <f>SUM(J110:J112)</f>
        <v>65.653978190039993</v>
      </c>
      <c r="K109" s="3">
        <f>SUM(K110:K112)</f>
        <v>79.398205304630011</v>
      </c>
      <c r="L109" s="3">
        <f>SUM(L110:L112)</f>
        <v>112.50645333615999</v>
      </c>
      <c r="M109" s="3">
        <f>SUM(M110:M112)</f>
        <v>88.41926389535999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hidden="1" outlineLevel="4" x14ac:dyDescent="0.25">
      <c r="A110" s="4" t="s">
        <v>2</v>
      </c>
      <c r="B110" s="3">
        <v>12.09081355469</v>
      </c>
      <c r="C110" s="3">
        <v>22.02078636073</v>
      </c>
      <c r="D110" s="3">
        <v>29.00540822452</v>
      </c>
      <c r="E110" s="3">
        <v>28.481867411669999</v>
      </c>
      <c r="F110" s="3">
        <v>62.268255405189997</v>
      </c>
      <c r="G110" s="3">
        <v>28.004233844209999</v>
      </c>
      <c r="H110" s="3">
        <v>52.226080351020002</v>
      </c>
      <c r="I110" s="3">
        <v>46.963042763579999</v>
      </c>
      <c r="J110" s="3">
        <v>38.880313778510001</v>
      </c>
      <c r="K110" s="3">
        <v>66.572549898190005</v>
      </c>
      <c r="L110" s="3">
        <v>99.878371929899998</v>
      </c>
      <c r="M110" s="3">
        <v>75.791182489099995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hidden="1" outlineLevel="4" x14ac:dyDescent="0.25">
      <c r="A111" s="4" t="s">
        <v>1</v>
      </c>
      <c r="B111" s="3">
        <v>25.50957499391</v>
      </c>
      <c r="C111" s="3">
        <v>24.416730061860001</v>
      </c>
      <c r="D111" s="3">
        <v>25.612587035499999</v>
      </c>
      <c r="E111" s="3">
        <v>25.77680703319</v>
      </c>
      <c r="F111" s="3">
        <v>26.008560966569998</v>
      </c>
      <c r="G111" s="3">
        <v>24.361076987690002</v>
      </c>
      <c r="H111" s="3">
        <v>21.915780056119999</v>
      </c>
      <c r="I111" s="3">
        <v>18.522918037339998</v>
      </c>
      <c r="J111" s="3">
        <v>14.492063700719999</v>
      </c>
      <c r="K111" s="3">
        <v>12.825655406439999</v>
      </c>
      <c r="L111" s="3">
        <v>12.62808140626</v>
      </c>
      <c r="M111" s="3">
        <v>12.62808140626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hidden="1" outlineLevel="4" x14ac:dyDescent="0.25">
      <c r="A112" s="4" t="s">
        <v>0</v>
      </c>
      <c r="B112" s="3">
        <v>66.500668650120005</v>
      </c>
      <c r="C112" s="3">
        <v>69.514065006999999</v>
      </c>
      <c r="D112" s="3">
        <v>46.909708241259999</v>
      </c>
      <c r="E112" s="3">
        <v>24.563201421620001</v>
      </c>
      <c r="F112" s="3">
        <v>24.563201421620001</v>
      </c>
      <c r="G112" s="3">
        <v>24.563201421620001</v>
      </c>
      <c r="H112" s="3">
        <v>24.563201421620001</v>
      </c>
      <c r="I112" s="3">
        <v>24.563201421620001</v>
      </c>
      <c r="J112" s="3">
        <v>12.28160071081</v>
      </c>
      <c r="K112" s="3"/>
      <c r="L112" s="3"/>
      <c r="M112" s="3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 x14ac:dyDescent="0.25"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</row>
    <row r="115" spans="1:35" s="13" customFormat="1" x14ac:dyDescent="0.25">
      <c r="A115" s="14"/>
      <c r="B115" s="14">
        <v>2037</v>
      </c>
      <c r="C115" s="14">
        <v>2038</v>
      </c>
      <c r="D115" s="14">
        <v>2039</v>
      </c>
      <c r="E115" s="14">
        <v>2040</v>
      </c>
      <c r="F115" s="14">
        <v>2041</v>
      </c>
      <c r="G115" s="14">
        <v>2042</v>
      </c>
      <c r="H115" s="14">
        <v>2043</v>
      </c>
      <c r="I115" s="14">
        <v>2044</v>
      </c>
      <c r="J115" s="14">
        <v>2045</v>
      </c>
      <c r="K115" s="14">
        <v>2046</v>
      </c>
      <c r="L115" s="14">
        <v>2047</v>
      </c>
      <c r="M115" s="14">
        <v>2048</v>
      </c>
    </row>
    <row r="116" spans="1:35" s="6" customFormat="1" x14ac:dyDescent="0.25">
      <c r="A116" s="12" t="s">
        <v>13</v>
      </c>
      <c r="B116" s="11">
        <f>B117+B134</f>
        <v>286.64507362324002</v>
      </c>
      <c r="C116" s="11">
        <f>C117+C134</f>
        <v>135.10768064281001</v>
      </c>
      <c r="D116" s="11">
        <f>D117+D134</f>
        <v>128.32191719969001</v>
      </c>
      <c r="E116" s="11">
        <f>E117+E134</f>
        <v>144.05795517820999</v>
      </c>
      <c r="F116" s="11">
        <f>F117+F134</f>
        <v>95.774066041259999</v>
      </c>
      <c r="G116" s="11">
        <f>G117+G134</f>
        <v>179.53523136343003</v>
      </c>
      <c r="H116" s="11">
        <f>H117+H134</f>
        <v>84.509203189049998</v>
      </c>
      <c r="I116" s="11">
        <f>I117+I134</f>
        <v>82.63490328959</v>
      </c>
      <c r="J116" s="11">
        <f>J117+J134</f>
        <v>80.621895327860003</v>
      </c>
      <c r="K116" s="11">
        <f>K117+K134</f>
        <v>78.296838048240005</v>
      </c>
      <c r="L116" s="11">
        <f>L117+L134</f>
        <v>76.061380971450006</v>
      </c>
      <c r="M116" s="11">
        <f>M117+M134</f>
        <v>61.359986542569999</v>
      </c>
    </row>
    <row r="117" spans="1:35" s="6" customFormat="1" outlineLevel="1" x14ac:dyDescent="0.25">
      <c r="A117" s="10" t="s">
        <v>14</v>
      </c>
      <c r="B117" s="9">
        <f>B118+B127</f>
        <v>172.653287909</v>
      </c>
      <c r="C117" s="9">
        <f>C118+C127</f>
        <v>53.255611252999998</v>
      </c>
      <c r="D117" s="9">
        <f>D118+D127</f>
        <v>49.657934596999993</v>
      </c>
      <c r="E117" s="9">
        <f>E118+E127</f>
        <v>46.060257941000003</v>
      </c>
      <c r="F117" s="9">
        <f>F118+F127</f>
        <v>27.462581284999999</v>
      </c>
      <c r="G117" s="9">
        <f>G118+G127</f>
        <v>26.264904629</v>
      </c>
      <c r="H117" s="9">
        <f>H118+H127</f>
        <v>25.067227973000001</v>
      </c>
      <c r="I117" s="9">
        <f>I118+I127</f>
        <v>23.869551317000003</v>
      </c>
      <c r="J117" s="9">
        <f>J118+J127</f>
        <v>22.671874661</v>
      </c>
      <c r="K117" s="9">
        <f>K118+K127</f>
        <v>21.474198004999998</v>
      </c>
      <c r="L117" s="9">
        <f>L118+L127</f>
        <v>20.276528349000003</v>
      </c>
      <c r="M117" s="9">
        <f>M118+M127</f>
        <v>6.9810999999999996</v>
      </c>
    </row>
    <row r="118" spans="1:35" s="6" customFormat="1" outlineLevel="2" x14ac:dyDescent="0.25">
      <c r="A118" s="8" t="s">
        <v>15</v>
      </c>
      <c r="B118" s="7">
        <f>B119+B121+B123</f>
        <v>40.555543909000001</v>
      </c>
      <c r="C118" s="7">
        <f>C119+C121+C123</f>
        <v>26.157867252999999</v>
      </c>
      <c r="D118" s="7">
        <f>D119+D121+D123</f>
        <v>22.560190596999998</v>
      </c>
      <c r="E118" s="7">
        <f>E119+E121+E123</f>
        <v>18.962513941000001</v>
      </c>
      <c r="F118" s="7">
        <f>F119+F121+F123</f>
        <v>15.364837285</v>
      </c>
      <c r="G118" s="7">
        <f>G119+G121+G123</f>
        <v>14.167160629</v>
      </c>
      <c r="H118" s="7">
        <f>H119+H121+H123</f>
        <v>12.969483973000001</v>
      </c>
      <c r="I118" s="7">
        <f>I119+I121+I123</f>
        <v>11.771807317</v>
      </c>
      <c r="J118" s="7">
        <f>J119+J121+J123</f>
        <v>10.574130661</v>
      </c>
      <c r="K118" s="7">
        <f>K119+K121+K123</f>
        <v>9.3764540049999994</v>
      </c>
      <c r="L118" s="7">
        <f>L119+L121+L123</f>
        <v>8.1787773490000006</v>
      </c>
      <c r="M118" s="7">
        <f>M119+M121+M123</f>
        <v>6.9810999999999996</v>
      </c>
    </row>
    <row r="119" spans="1:35" outlineLevel="3" collapsed="1" x14ac:dyDescent="0.25">
      <c r="A119" s="5" t="s">
        <v>16</v>
      </c>
      <c r="B119" s="3">
        <f>SUM(B120:B120)</f>
        <v>0</v>
      </c>
      <c r="C119" s="3">
        <f>SUM(C120:C120)</f>
        <v>0</v>
      </c>
      <c r="D119" s="3">
        <f>SUM(D120:D120)</f>
        <v>0</v>
      </c>
      <c r="E119" s="3">
        <f>SUM(E120:E120)</f>
        <v>0</v>
      </c>
      <c r="F119" s="3">
        <f>SUM(F120:F120)</f>
        <v>0</v>
      </c>
      <c r="G119" s="3">
        <f>SUM(G120:G120)</f>
        <v>0</v>
      </c>
      <c r="H119" s="3">
        <f>SUM(H120:H120)</f>
        <v>0</v>
      </c>
      <c r="I119" s="3">
        <f>SUM(I120:I120)</f>
        <v>0</v>
      </c>
      <c r="J119" s="3">
        <f>SUM(J120:J120)</f>
        <v>0</v>
      </c>
      <c r="K119" s="3">
        <f>SUM(K120:K120)</f>
        <v>0</v>
      </c>
      <c r="L119" s="3">
        <f>SUM(L120:L120)</f>
        <v>0</v>
      </c>
      <c r="M119" s="3">
        <f>SUM(M120:M120)</f>
        <v>0</v>
      </c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hidden="1" outlineLevel="4" x14ac:dyDescent="0.25">
      <c r="A120" s="4" t="s">
        <v>6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outlineLevel="3" collapsed="1" x14ac:dyDescent="0.25">
      <c r="A121" s="5" t="s">
        <v>17</v>
      </c>
      <c r="B121" s="3">
        <f>SUM(B122:B122)</f>
        <v>0</v>
      </c>
      <c r="C121" s="3">
        <f>SUM(C122:C122)</f>
        <v>0</v>
      </c>
      <c r="D121" s="3">
        <f>SUM(D122:D122)</f>
        <v>0</v>
      </c>
      <c r="E121" s="3">
        <f>SUM(E122:E122)</f>
        <v>0</v>
      </c>
      <c r="F121" s="3">
        <f>SUM(F122:F122)</f>
        <v>0</v>
      </c>
      <c r="G121" s="3">
        <f>SUM(G122:G122)</f>
        <v>0</v>
      </c>
      <c r="H121" s="3">
        <f>SUM(H122:H122)</f>
        <v>0</v>
      </c>
      <c r="I121" s="3">
        <f>SUM(I122:I122)</f>
        <v>0</v>
      </c>
      <c r="J121" s="3">
        <f>SUM(J122:J122)</f>
        <v>0</v>
      </c>
      <c r="K121" s="3">
        <f>SUM(K122:K122)</f>
        <v>0</v>
      </c>
      <c r="L121" s="3">
        <f>SUM(L122:L122)</f>
        <v>0</v>
      </c>
      <c r="M121" s="3">
        <f>SUM(M122:M122)</f>
        <v>0</v>
      </c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hidden="1" outlineLevel="4" x14ac:dyDescent="0.25">
      <c r="A122" s="4" t="s">
        <v>6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outlineLevel="3" collapsed="1" x14ac:dyDescent="0.25">
      <c r="A123" s="21" t="s">
        <v>18</v>
      </c>
      <c r="B123" s="3">
        <f>SUM(B124:B126)</f>
        <v>40.555543909000001</v>
      </c>
      <c r="C123" s="3">
        <f>SUM(C124:C126)</f>
        <v>26.157867252999999</v>
      </c>
      <c r="D123" s="3">
        <f>SUM(D124:D126)</f>
        <v>22.560190596999998</v>
      </c>
      <c r="E123" s="3">
        <f>SUM(E124:E126)</f>
        <v>18.962513941000001</v>
      </c>
      <c r="F123" s="3">
        <f>SUM(F124:F126)</f>
        <v>15.364837285</v>
      </c>
      <c r="G123" s="3">
        <f>SUM(G124:G126)</f>
        <v>14.167160629</v>
      </c>
      <c r="H123" s="3">
        <f>SUM(H124:H126)</f>
        <v>12.969483973000001</v>
      </c>
      <c r="I123" s="3">
        <f>SUM(I124:I126)</f>
        <v>11.771807317</v>
      </c>
      <c r="J123" s="3">
        <f>SUM(J124:J126)</f>
        <v>10.574130661</v>
      </c>
      <c r="K123" s="3">
        <f>SUM(K124:K126)</f>
        <v>9.3764540049999994</v>
      </c>
      <c r="L123" s="3">
        <f>SUM(L124:L126)</f>
        <v>8.1787773490000006</v>
      </c>
      <c r="M123" s="3">
        <f>SUM(M124:M126)</f>
        <v>6.9810999999999996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hidden="1" outlineLevel="4" x14ac:dyDescent="0.25">
      <c r="A124" s="4" t="s">
        <v>2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hidden="1" outlineLevel="4" x14ac:dyDescent="0.25">
      <c r="A125" s="4" t="s">
        <v>6</v>
      </c>
      <c r="B125" s="3">
        <v>40.555543909000001</v>
      </c>
      <c r="C125" s="3">
        <v>26.157867252999999</v>
      </c>
      <c r="D125" s="3">
        <v>22.560190596999998</v>
      </c>
      <c r="E125" s="3">
        <v>18.962513941000001</v>
      </c>
      <c r="F125" s="3">
        <v>15.364837285</v>
      </c>
      <c r="G125" s="3">
        <v>14.167160629</v>
      </c>
      <c r="H125" s="3">
        <v>12.969483973000001</v>
      </c>
      <c r="I125" s="3">
        <v>11.771807317</v>
      </c>
      <c r="J125" s="3">
        <v>10.574130661</v>
      </c>
      <c r="K125" s="3">
        <v>9.3764540049999994</v>
      </c>
      <c r="L125" s="3">
        <v>8.1787773490000006</v>
      </c>
      <c r="M125" s="3">
        <v>6.9810999999999996</v>
      </c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hidden="1" outlineLevel="4" x14ac:dyDescent="0.25">
      <c r="A126" s="4" t="s">
        <v>1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s="6" customFormat="1" outlineLevel="2" x14ac:dyDescent="0.25">
      <c r="A127" s="8" t="s">
        <v>19</v>
      </c>
      <c r="B127" s="7">
        <f>B128+B130</f>
        <v>132.09774400000001</v>
      </c>
      <c r="C127" s="7">
        <f>C128+C130</f>
        <v>27.097743999999999</v>
      </c>
      <c r="D127" s="7">
        <f>D128+D130</f>
        <v>27.097743999999999</v>
      </c>
      <c r="E127" s="7">
        <f>E128+E130</f>
        <v>27.097743999999999</v>
      </c>
      <c r="F127" s="7">
        <f>F128+F130</f>
        <v>12.097744</v>
      </c>
      <c r="G127" s="7">
        <f>G128+G130</f>
        <v>12.097744</v>
      </c>
      <c r="H127" s="7">
        <f>H128+H130</f>
        <v>12.097744</v>
      </c>
      <c r="I127" s="7">
        <f>I128+I130</f>
        <v>12.097744</v>
      </c>
      <c r="J127" s="7">
        <f>J128+J130</f>
        <v>12.097744</v>
      </c>
      <c r="K127" s="7">
        <f>K128+K130</f>
        <v>12.097744</v>
      </c>
      <c r="L127" s="7">
        <f>L128+L130</f>
        <v>12.097751000000001</v>
      </c>
      <c r="M127" s="7">
        <f>M128+M130</f>
        <v>0</v>
      </c>
    </row>
    <row r="128" spans="1:35" outlineLevel="3" collapsed="1" x14ac:dyDescent="0.25">
      <c r="A128" s="5" t="s">
        <v>17</v>
      </c>
      <c r="B128" s="3">
        <f>SUM(B129:B129)</f>
        <v>0</v>
      </c>
      <c r="C128" s="3">
        <f>SUM(C129:C129)</f>
        <v>0</v>
      </c>
      <c r="D128" s="3">
        <f>SUM(D129:D129)</f>
        <v>0</v>
      </c>
      <c r="E128" s="3">
        <f>SUM(E129:E129)</f>
        <v>0</v>
      </c>
      <c r="F128" s="3">
        <f>SUM(F129:F129)</f>
        <v>0</v>
      </c>
      <c r="G128" s="3">
        <f>SUM(G129:G129)</f>
        <v>0</v>
      </c>
      <c r="H128" s="3">
        <f>SUM(H129:H129)</f>
        <v>0</v>
      </c>
      <c r="I128" s="3">
        <f>SUM(I129:I129)</f>
        <v>0</v>
      </c>
      <c r="J128" s="3">
        <f>SUM(J129:J129)</f>
        <v>0</v>
      </c>
      <c r="K128" s="3">
        <f>SUM(K129:K129)</f>
        <v>0</v>
      </c>
      <c r="L128" s="3">
        <f>SUM(L129:L129)</f>
        <v>0</v>
      </c>
      <c r="M128" s="3">
        <f>SUM(M129:M129)</f>
        <v>0</v>
      </c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hidden="1" outlineLevel="4" x14ac:dyDescent="0.25">
      <c r="A129" s="4" t="s">
        <v>6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outlineLevel="3" collapsed="1" x14ac:dyDescent="0.25">
      <c r="A130" s="5" t="s">
        <v>18</v>
      </c>
      <c r="B130" s="3">
        <f>SUM(B131:B133)</f>
        <v>132.09774400000001</v>
      </c>
      <c r="C130" s="3">
        <f>SUM(C131:C133)</f>
        <v>27.097743999999999</v>
      </c>
      <c r="D130" s="3">
        <f>SUM(D131:D133)</f>
        <v>27.097743999999999</v>
      </c>
      <c r="E130" s="3">
        <f>SUM(E131:E133)</f>
        <v>27.097743999999999</v>
      </c>
      <c r="F130" s="3">
        <f>SUM(F131:F133)</f>
        <v>12.097744</v>
      </c>
      <c r="G130" s="3">
        <f>SUM(G131:G133)</f>
        <v>12.097744</v>
      </c>
      <c r="H130" s="3">
        <f>SUM(H131:H133)</f>
        <v>12.097744</v>
      </c>
      <c r="I130" s="3">
        <f>SUM(I131:I133)</f>
        <v>12.097744</v>
      </c>
      <c r="J130" s="3">
        <f>SUM(J131:J133)</f>
        <v>12.097744</v>
      </c>
      <c r="K130" s="3">
        <f>SUM(K131:K133)</f>
        <v>12.097744</v>
      </c>
      <c r="L130" s="3">
        <f>SUM(L131:L133)</f>
        <v>12.097751000000001</v>
      </c>
      <c r="M130" s="3">
        <f>SUM(M131:M133)</f>
        <v>0</v>
      </c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hidden="1" outlineLevel="4" x14ac:dyDescent="0.25">
      <c r="A131" s="4" t="s">
        <v>2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hidden="1" outlineLevel="4" x14ac:dyDescent="0.25">
      <c r="A132" s="4" t="s">
        <v>6</v>
      </c>
      <c r="B132" s="3">
        <v>132.09774400000001</v>
      </c>
      <c r="C132" s="3">
        <v>27.097743999999999</v>
      </c>
      <c r="D132" s="3">
        <v>27.097743999999999</v>
      </c>
      <c r="E132" s="3">
        <v>27.097743999999999</v>
      </c>
      <c r="F132" s="3">
        <v>12.097744</v>
      </c>
      <c r="G132" s="3">
        <v>12.097744</v>
      </c>
      <c r="H132" s="3">
        <v>12.097744</v>
      </c>
      <c r="I132" s="3">
        <v>12.097744</v>
      </c>
      <c r="J132" s="3">
        <v>12.097744</v>
      </c>
      <c r="K132" s="3">
        <v>12.097744</v>
      </c>
      <c r="L132" s="3">
        <v>12.097751000000001</v>
      </c>
      <c r="M132" s="3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hidden="1" outlineLevel="4" x14ac:dyDescent="0.25">
      <c r="A133" s="4" t="s">
        <v>1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s="6" customFormat="1" outlineLevel="1" x14ac:dyDescent="0.25">
      <c r="A134" s="10" t="s">
        <v>20</v>
      </c>
      <c r="B134" s="9">
        <f>B135+B155</f>
        <v>113.99178571424</v>
      </c>
      <c r="C134" s="9">
        <f>C135+C155</f>
        <v>81.852069389809998</v>
      </c>
      <c r="D134" s="9">
        <f>D135+D155</f>
        <v>78.663982602689998</v>
      </c>
      <c r="E134" s="9">
        <f>E135+E155</f>
        <v>97.997697237209991</v>
      </c>
      <c r="F134" s="9">
        <f>F135+F155</f>
        <v>68.31148475626</v>
      </c>
      <c r="G134" s="9">
        <f>G135+G155</f>
        <v>153.27032673443003</v>
      </c>
      <c r="H134" s="9">
        <f>H135+H155</f>
        <v>59.441975216049997</v>
      </c>
      <c r="I134" s="9">
        <f>I135+I155</f>
        <v>58.765351972589997</v>
      </c>
      <c r="J134" s="9">
        <f>J135+J155</f>
        <v>57.950020666860006</v>
      </c>
      <c r="K134" s="9">
        <f>K135+K155</f>
        <v>56.82264004324</v>
      </c>
      <c r="L134" s="9">
        <f>L135+L155</f>
        <v>55.784852622449996</v>
      </c>
      <c r="M134" s="9">
        <f>M135+M155</f>
        <v>54.378886542570001</v>
      </c>
    </row>
    <row r="135" spans="1:35" s="6" customFormat="1" outlineLevel="2" x14ac:dyDescent="0.25">
      <c r="A135" s="8" t="s">
        <v>15</v>
      </c>
      <c r="B135" s="7">
        <f>B136+B142+B145+B151</f>
        <v>20.937649087090001</v>
      </c>
      <c r="C135" s="7">
        <f>C136+C142+C145+C151</f>
        <v>19.705366290040001</v>
      </c>
      <c r="D135" s="7">
        <f>D136+D142+D145+D151</f>
        <v>18.798373370850001</v>
      </c>
      <c r="E135" s="7">
        <f>E136+E142+E145+E151</f>
        <v>17.99479094945</v>
      </c>
      <c r="F135" s="7">
        <f>F136+F142+F145+F151</f>
        <v>14.765008607210001</v>
      </c>
      <c r="G135" s="7">
        <f>G136+G142+G145+G151</f>
        <v>14.202561970660001</v>
      </c>
      <c r="H135" s="7">
        <f>H136+H142+H145+H151</f>
        <v>10.75673471528</v>
      </c>
      <c r="I135" s="7">
        <f>I136+I142+I145+I151</f>
        <v>10.36240963649</v>
      </c>
      <c r="J135" s="7">
        <f>J136+J142+J145+J151</f>
        <v>10.00630897107</v>
      </c>
      <c r="K135" s="7">
        <f>K136+K142+K145+K151</f>
        <v>9.6768911643200024</v>
      </c>
      <c r="L135" s="7">
        <f>L136+L142+L145+L151</f>
        <v>9.3448634831599993</v>
      </c>
      <c r="M135" s="7">
        <f>M136+M142+M145+M151</f>
        <v>9.0447474043499998</v>
      </c>
    </row>
    <row r="136" spans="1:35" outlineLevel="3" collapsed="1" x14ac:dyDescent="0.25">
      <c r="A136" s="5" t="s">
        <v>16</v>
      </c>
      <c r="B136" s="3">
        <f>SUM(B137:B141)</f>
        <v>0.11199600010000001</v>
      </c>
      <c r="C136" s="3">
        <f>SUM(C137:C141)</f>
        <v>0.11199600010000001</v>
      </c>
      <c r="D136" s="3">
        <f>SUM(D137:D141)</f>
        <v>0.11199600010000001</v>
      </c>
      <c r="E136" s="3">
        <f>SUM(E137:E141)</f>
        <v>0.11199600010000001</v>
      </c>
      <c r="F136" s="3">
        <f>SUM(F137:F141)</f>
        <v>0.1115880001</v>
      </c>
      <c r="G136" s="3">
        <f>SUM(G137:G141)</f>
        <v>0.1115880001</v>
      </c>
      <c r="H136" s="3">
        <f>SUM(H137:H141)</f>
        <v>0.1115880001</v>
      </c>
      <c r="I136" s="3">
        <f>SUM(I137:I141)</f>
        <v>0.1115880001</v>
      </c>
      <c r="J136" s="3">
        <f>SUM(J137:J141)</f>
        <v>0.1115880001</v>
      </c>
      <c r="K136" s="3">
        <f>SUM(K137:K141)</f>
        <v>0.1115880001</v>
      </c>
      <c r="L136" s="3">
        <f>SUM(L137:L141)</f>
        <v>0.1115880001</v>
      </c>
      <c r="M136" s="3">
        <f>SUM(M137:M141)</f>
        <v>0.1115880001</v>
      </c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hidden="1" outlineLevel="4" x14ac:dyDescent="0.25">
      <c r="A137" s="4" t="s">
        <v>2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hidden="1" outlineLevel="4" x14ac:dyDescent="0.25">
      <c r="A138" s="4" t="s">
        <v>4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hidden="1" outlineLevel="4" x14ac:dyDescent="0.25">
      <c r="A139" s="4" t="s">
        <v>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hidden="1" outlineLevel="4" x14ac:dyDescent="0.25">
      <c r="A140" s="4" t="s">
        <v>6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hidden="1" outlineLevel="4" x14ac:dyDescent="0.25">
      <c r="A141" s="4" t="s">
        <v>1</v>
      </c>
      <c r="B141" s="3">
        <v>0.11199600010000001</v>
      </c>
      <c r="C141" s="3">
        <v>0.11199600010000001</v>
      </c>
      <c r="D141" s="3">
        <v>0.11199600010000001</v>
      </c>
      <c r="E141" s="3">
        <v>0.11199600010000001</v>
      </c>
      <c r="F141" s="3">
        <v>0.1115880001</v>
      </c>
      <c r="G141" s="3">
        <v>0.1115880001</v>
      </c>
      <c r="H141" s="3">
        <v>0.1115880001</v>
      </c>
      <c r="I141" s="3">
        <v>0.1115880001</v>
      </c>
      <c r="J141" s="3">
        <v>0.1115880001</v>
      </c>
      <c r="K141" s="3">
        <v>0.1115880001</v>
      </c>
      <c r="L141" s="3">
        <v>0.1115880001</v>
      </c>
      <c r="M141" s="3">
        <v>0.1115880001</v>
      </c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outlineLevel="3" collapsed="1" x14ac:dyDescent="0.25">
      <c r="A142" s="5" t="s">
        <v>21</v>
      </c>
      <c r="B142" s="3">
        <f>SUM(B143:B144)</f>
        <v>0</v>
      </c>
      <c r="C142" s="3">
        <f>SUM(C143:C144)</f>
        <v>0</v>
      </c>
      <c r="D142" s="3">
        <f>SUM(D143:D144)</f>
        <v>0</v>
      </c>
      <c r="E142" s="3">
        <f>SUM(E143:E144)</f>
        <v>0</v>
      </c>
      <c r="F142" s="3">
        <f>SUM(F143:F144)</f>
        <v>0</v>
      </c>
      <c r="G142" s="3">
        <f>SUM(G143:G144)</f>
        <v>0</v>
      </c>
      <c r="H142" s="3">
        <f>SUM(H143:H144)</f>
        <v>0</v>
      </c>
      <c r="I142" s="3">
        <f>SUM(I143:I144)</f>
        <v>0</v>
      </c>
      <c r="J142" s="3">
        <f>SUM(J143:J144)</f>
        <v>0</v>
      </c>
      <c r="K142" s="3">
        <f>SUM(K143:K144)</f>
        <v>0</v>
      </c>
      <c r="L142" s="3">
        <f>SUM(L143:L144)</f>
        <v>0</v>
      </c>
      <c r="M142" s="3">
        <f>SUM(M143:M144)</f>
        <v>0</v>
      </c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hidden="1" outlineLevel="4" x14ac:dyDescent="0.25">
      <c r="A143" s="4" t="s">
        <v>2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hidden="1" outlineLevel="4" x14ac:dyDescent="0.25">
      <c r="A144" s="4" t="s">
        <v>1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outlineLevel="3" collapsed="1" x14ac:dyDescent="0.25">
      <c r="A145" s="5" t="s">
        <v>24</v>
      </c>
      <c r="B145" s="3">
        <f>SUM(B146:B150)</f>
        <v>0.31506656734999999</v>
      </c>
      <c r="C145" s="3">
        <f>SUM(C146:C150)</f>
        <v>0.27695661573999997</v>
      </c>
      <c r="D145" s="3">
        <f>SUM(D146:D150)</f>
        <v>0.25857189009000003</v>
      </c>
      <c r="E145" s="3">
        <f>SUM(E146:E150)</f>
        <v>0.24074074079999999</v>
      </c>
      <c r="F145" s="3">
        <f>SUM(F146:F150)</f>
        <v>0.22180234602999999</v>
      </c>
      <c r="G145" s="3">
        <f>SUM(G146:G150)</f>
        <v>0.20341757459999998</v>
      </c>
      <c r="H145" s="3">
        <f>SUM(H146:H150)</f>
        <v>0.18503284815000001</v>
      </c>
      <c r="I145" s="3">
        <f>SUM(I146:I150)</f>
        <v>0.16702541039999999</v>
      </c>
      <c r="J145" s="3">
        <f>SUM(J146:J150)</f>
        <v>0.14826325958</v>
      </c>
      <c r="K145" s="3">
        <f>SUM(K146:K150)</f>
        <v>0.13099382954</v>
      </c>
      <c r="L145" s="3">
        <f>SUM(L146:L150)</f>
        <v>0.11411519494</v>
      </c>
      <c r="M145" s="3">
        <f>SUM(M146:M150)</f>
        <v>9.7495272349999995E-2</v>
      </c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hidden="1" outlineLevel="4" x14ac:dyDescent="0.25">
      <c r="A146" s="4" t="s">
        <v>5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hidden="1" outlineLevel="4" x14ac:dyDescent="0.25">
      <c r="A147" s="4" t="s">
        <v>2</v>
      </c>
      <c r="B147" s="3">
        <v>7.5611665780000004E-2</v>
      </c>
      <c r="C147" s="3">
        <v>5.3176159059999999E-2</v>
      </c>
      <c r="D147" s="3">
        <v>5.0465877059999997E-2</v>
      </c>
      <c r="E147" s="3">
        <v>4.7771139339999998E-2</v>
      </c>
      <c r="F147" s="3">
        <v>4.5045222330000002E-2</v>
      </c>
      <c r="G147" s="3">
        <v>4.233489537E-2</v>
      </c>
      <c r="H147" s="3">
        <v>3.962461296E-2</v>
      </c>
      <c r="I147" s="3">
        <v>3.6925361339999997E-2</v>
      </c>
      <c r="J147" s="3">
        <v>3.4203913320000001E-2</v>
      </c>
      <c r="K147" s="3">
        <v>3.260892814E-2</v>
      </c>
      <c r="L147" s="3">
        <v>3.1404738010000002E-2</v>
      </c>
      <c r="M147" s="3">
        <v>3.0264775670000001E-2</v>
      </c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hidden="1" outlineLevel="4" x14ac:dyDescent="0.25">
      <c r="A148" s="4" t="s">
        <v>4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hidden="1" outlineLevel="4" x14ac:dyDescent="0.25">
      <c r="A149" s="4" t="s">
        <v>3</v>
      </c>
      <c r="B149" s="3">
        <v>0.23945490156999999</v>
      </c>
      <c r="C149" s="3">
        <v>0.22378045667999999</v>
      </c>
      <c r="D149" s="3">
        <v>0.20810601303000001</v>
      </c>
      <c r="E149" s="3">
        <v>0.19296960146</v>
      </c>
      <c r="F149" s="3">
        <v>0.17675712369999999</v>
      </c>
      <c r="G149" s="3">
        <v>0.16108267923</v>
      </c>
      <c r="H149" s="3">
        <v>0.14540823519000001</v>
      </c>
      <c r="I149" s="3">
        <v>0.13010004906</v>
      </c>
      <c r="J149" s="3">
        <v>0.11405934626</v>
      </c>
      <c r="K149" s="3">
        <v>9.8384901400000002E-2</v>
      </c>
      <c r="L149" s="3">
        <v>8.2710456929999995E-2</v>
      </c>
      <c r="M149" s="3">
        <v>6.7230496680000001E-2</v>
      </c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hidden="1" outlineLevel="4" x14ac:dyDescent="0.25">
      <c r="A150" s="4" t="s">
        <v>1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outlineLevel="3" collapsed="1" x14ac:dyDescent="0.25">
      <c r="A151" s="5" t="s">
        <v>23</v>
      </c>
      <c r="B151" s="3">
        <f>SUM(B152:B154)</f>
        <v>20.51058651964</v>
      </c>
      <c r="C151" s="3">
        <f>SUM(C152:C154)</f>
        <v>19.3164136742</v>
      </c>
      <c r="D151" s="3">
        <f>SUM(D152:D154)</f>
        <v>18.427805480660002</v>
      </c>
      <c r="E151" s="3">
        <f>SUM(E152:E154)</f>
        <v>17.64205420855</v>
      </c>
      <c r="F151" s="3">
        <f>SUM(F152:F154)</f>
        <v>14.431618261080001</v>
      </c>
      <c r="G151" s="3">
        <f>SUM(G152:G154)</f>
        <v>13.887556395960001</v>
      </c>
      <c r="H151" s="3">
        <f>SUM(H152:H154)</f>
        <v>10.46011386703</v>
      </c>
      <c r="I151" s="3">
        <f>SUM(I152:I154)</f>
        <v>10.08379622599</v>
      </c>
      <c r="J151" s="3">
        <f>SUM(J152:J154)</f>
        <v>9.7464577113900006</v>
      </c>
      <c r="K151" s="3">
        <f>SUM(K152:K154)</f>
        <v>9.4343093346800018</v>
      </c>
      <c r="L151" s="3">
        <f>SUM(L152:L154)</f>
        <v>9.1191602881199998</v>
      </c>
      <c r="M151" s="3">
        <f>SUM(M152:M154)</f>
        <v>8.8356641318999998</v>
      </c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hidden="1" outlineLevel="4" x14ac:dyDescent="0.25">
      <c r="A152" s="4" t="s">
        <v>2</v>
      </c>
      <c r="B152" s="3">
        <v>8.9197200912000003</v>
      </c>
      <c r="C152" s="3">
        <v>8.4378789201700002</v>
      </c>
      <c r="D152" s="3">
        <v>8.1906017635600001</v>
      </c>
      <c r="E152" s="3">
        <v>7.9512764158099998</v>
      </c>
      <c r="F152" s="3">
        <v>7.3265210273200001</v>
      </c>
      <c r="G152" s="3">
        <v>7.2228813660600002</v>
      </c>
      <c r="H152" s="3">
        <v>4.1179861570499998</v>
      </c>
      <c r="I152" s="3">
        <v>4.0133809339099997</v>
      </c>
      <c r="J152" s="3">
        <v>3.9796398691800001</v>
      </c>
      <c r="K152" s="3">
        <v>3.9551464255100002</v>
      </c>
      <c r="L152" s="3">
        <v>3.9313469576300002</v>
      </c>
      <c r="M152" s="3">
        <v>3.9134634936400001</v>
      </c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hidden="1" outlineLevel="4" x14ac:dyDescent="0.25">
      <c r="A153" s="4" t="s">
        <v>1</v>
      </c>
      <c r="B153" s="3">
        <v>6.3347696213300004</v>
      </c>
      <c r="C153" s="3">
        <v>5.6189443927099996</v>
      </c>
      <c r="D153" s="3">
        <v>4.97761335578</v>
      </c>
      <c r="E153" s="3">
        <v>4.4188433474100002</v>
      </c>
      <c r="F153" s="3">
        <v>3.87465407423</v>
      </c>
      <c r="G153" s="3">
        <v>3.4342318703700001</v>
      </c>
      <c r="H153" s="3">
        <v>3.1116845504500001</v>
      </c>
      <c r="I153" s="3">
        <v>2.8311216027400001</v>
      </c>
      <c r="J153" s="3">
        <v>2.53637468268</v>
      </c>
      <c r="K153" s="3">
        <v>2.2487197496400002</v>
      </c>
      <c r="L153" s="3">
        <v>1.95737017096</v>
      </c>
      <c r="M153" s="3">
        <v>1.6829069489199999</v>
      </c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hidden="1" outlineLevel="4" x14ac:dyDescent="0.25">
      <c r="A154" s="4" t="s">
        <v>0</v>
      </c>
      <c r="B154" s="3">
        <v>5.2560968071099996</v>
      </c>
      <c r="C154" s="3">
        <v>5.2595903613199999</v>
      </c>
      <c r="D154" s="3">
        <v>5.2595903613199999</v>
      </c>
      <c r="E154" s="3">
        <v>5.2719344453300003</v>
      </c>
      <c r="F154" s="3">
        <v>3.2304431595300001</v>
      </c>
      <c r="G154" s="3">
        <v>3.2304431595300001</v>
      </c>
      <c r="H154" s="3">
        <v>3.2304431595300001</v>
      </c>
      <c r="I154" s="3">
        <v>3.2392936893400002</v>
      </c>
      <c r="J154" s="3">
        <v>3.2304431595300001</v>
      </c>
      <c r="K154" s="3">
        <v>3.2304431595300001</v>
      </c>
      <c r="L154" s="3">
        <v>3.2304431595300001</v>
      </c>
      <c r="M154" s="3">
        <v>3.2392936893400002</v>
      </c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s="6" customFormat="1" outlineLevel="2" x14ac:dyDescent="0.25">
      <c r="A155" s="8" t="s">
        <v>19</v>
      </c>
      <c r="B155" s="7">
        <f>B156+B159+B165</f>
        <v>93.054136627150001</v>
      </c>
      <c r="C155" s="7">
        <f>C156+C159+C165</f>
        <v>62.146703099770001</v>
      </c>
      <c r="D155" s="7">
        <f>D156+D159+D165</f>
        <v>59.865609231840004</v>
      </c>
      <c r="E155" s="7">
        <f>E156+E159+E165</f>
        <v>80.002906287759998</v>
      </c>
      <c r="F155" s="7">
        <f>F156+F159+F165</f>
        <v>53.546476149049994</v>
      </c>
      <c r="G155" s="7">
        <f>G156+G159+G165</f>
        <v>139.06776476377001</v>
      </c>
      <c r="H155" s="7">
        <f>H156+H159+H165</f>
        <v>48.685240500769993</v>
      </c>
      <c r="I155" s="7">
        <f>I156+I159+I165</f>
        <v>48.402942336099997</v>
      </c>
      <c r="J155" s="7">
        <f>J156+J159+J165</f>
        <v>47.943711695790007</v>
      </c>
      <c r="K155" s="7">
        <f>K156+K159+K165</f>
        <v>47.145748878919996</v>
      </c>
      <c r="L155" s="7">
        <f>L156+L159+L165</f>
        <v>46.439989139289999</v>
      </c>
      <c r="M155" s="7">
        <f>M156+M159+M165</f>
        <v>45.334139138220003</v>
      </c>
    </row>
    <row r="156" spans="1:35" outlineLevel="3" collapsed="1" x14ac:dyDescent="0.25">
      <c r="A156" s="5" t="s">
        <v>21</v>
      </c>
      <c r="B156" s="3">
        <f>SUM(B157:B158)</f>
        <v>0</v>
      </c>
      <c r="C156" s="3">
        <f>SUM(C157:C158)</f>
        <v>0</v>
      </c>
      <c r="D156" s="3">
        <f>SUM(D157:D158)</f>
        <v>0</v>
      </c>
      <c r="E156" s="3">
        <f>SUM(E157:E158)</f>
        <v>0</v>
      </c>
      <c r="F156" s="3">
        <f>SUM(F157:F158)</f>
        <v>0</v>
      </c>
      <c r="G156" s="3">
        <f>SUM(G157:G158)</f>
        <v>0</v>
      </c>
      <c r="H156" s="3">
        <f>SUM(H157:H158)</f>
        <v>0</v>
      </c>
      <c r="I156" s="3">
        <f>SUM(I157:I158)</f>
        <v>0</v>
      </c>
      <c r="J156" s="3">
        <f>SUM(J157:J158)</f>
        <v>0</v>
      </c>
      <c r="K156" s="3">
        <f>SUM(K157:K158)</f>
        <v>0</v>
      </c>
      <c r="L156" s="3">
        <f>SUM(L157:L158)</f>
        <v>0</v>
      </c>
      <c r="M156" s="3">
        <f>SUM(M157:M158)</f>
        <v>0</v>
      </c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hidden="1" outlineLevel="4" x14ac:dyDescent="0.25">
      <c r="A157" s="4" t="s">
        <v>2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hidden="1" outlineLevel="4" x14ac:dyDescent="0.25">
      <c r="A158" s="4" t="s">
        <v>1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outlineLevel="3" collapsed="1" x14ac:dyDescent="0.25">
      <c r="A159" s="5" t="s">
        <v>24</v>
      </c>
      <c r="B159" s="3">
        <f>SUM(B160:B164)</f>
        <v>7.0793931242800001</v>
      </c>
      <c r="C159" s="3">
        <f>SUM(C160:C164)</f>
        <v>3.9028216892600001</v>
      </c>
      <c r="D159" s="3">
        <f>SUM(D160:D164)</f>
        <v>3.9028216892600001</v>
      </c>
      <c r="E159" s="3">
        <f>SUM(E160:E164)</f>
        <v>3.9028216897100001</v>
      </c>
      <c r="F159" s="3">
        <f>SUM(F160:F164)</f>
        <v>3.9028216906100002</v>
      </c>
      <c r="G159" s="3">
        <f>SUM(G160:G164)</f>
        <v>3.9028216910600002</v>
      </c>
      <c r="H159" s="3">
        <f>SUM(H160:H164)</f>
        <v>3.9028216910600002</v>
      </c>
      <c r="I159" s="3">
        <f>SUM(I160:I164)</f>
        <v>3.9028216910600002</v>
      </c>
      <c r="J159" s="3">
        <f>SUM(J160:J164)</f>
        <v>3.86161957309</v>
      </c>
      <c r="K159" s="3">
        <f>SUM(K160:K164)</f>
        <v>3.8204174693600002</v>
      </c>
      <c r="L159" s="3">
        <f>SUM(L160:L164)</f>
        <v>3.8101889093600003</v>
      </c>
      <c r="M159" s="3">
        <f>SUM(M160:M164)</f>
        <v>3.8101889098099999</v>
      </c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hidden="1" outlineLevel="4" x14ac:dyDescent="0.25">
      <c r="A160" s="4" t="s">
        <v>5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hidden="1" outlineLevel="4" x14ac:dyDescent="0.25">
      <c r="A161" s="4" t="s">
        <v>2</v>
      </c>
      <c r="B161" s="3">
        <v>3.8594227304199999</v>
      </c>
      <c r="C161" s="3">
        <v>0.6828512954</v>
      </c>
      <c r="D161" s="3">
        <v>0.6828512954</v>
      </c>
      <c r="E161" s="3">
        <v>0.68285129585000004</v>
      </c>
      <c r="F161" s="3">
        <v>0.68285129675</v>
      </c>
      <c r="G161" s="3">
        <v>0.68285129720000004</v>
      </c>
      <c r="H161" s="3">
        <v>0.68285129720000004</v>
      </c>
      <c r="I161" s="3">
        <v>0.68285129720000004</v>
      </c>
      <c r="J161" s="3">
        <v>0.64164917922999998</v>
      </c>
      <c r="K161" s="3">
        <v>0.60044707549999998</v>
      </c>
      <c r="L161" s="3">
        <v>0.59021851550000004</v>
      </c>
      <c r="M161" s="3">
        <v>0.59021851594999997</v>
      </c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hidden="1" outlineLevel="4" x14ac:dyDescent="0.25">
      <c r="A162" s="4" t="s">
        <v>4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hidden="1" outlineLevel="4" x14ac:dyDescent="0.25">
      <c r="A163" s="4" t="s">
        <v>3</v>
      </c>
      <c r="B163" s="3">
        <v>3.2199703938600002</v>
      </c>
      <c r="C163" s="3">
        <v>3.2199703938600002</v>
      </c>
      <c r="D163" s="3">
        <v>3.2199703938600002</v>
      </c>
      <c r="E163" s="3">
        <v>3.2199703938600002</v>
      </c>
      <c r="F163" s="3">
        <v>3.2199703938600002</v>
      </c>
      <c r="G163" s="3">
        <v>3.2199703938600002</v>
      </c>
      <c r="H163" s="3">
        <v>3.2199703938600002</v>
      </c>
      <c r="I163" s="3">
        <v>3.2199703938600002</v>
      </c>
      <c r="J163" s="3">
        <v>3.2199703938600002</v>
      </c>
      <c r="K163" s="3">
        <v>3.2199703938600002</v>
      </c>
      <c r="L163" s="3">
        <v>3.2199703938600002</v>
      </c>
      <c r="M163" s="3">
        <v>3.2199703938600002</v>
      </c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hidden="1" outlineLevel="4" x14ac:dyDescent="0.25">
      <c r="A164" s="4" t="s">
        <v>1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outlineLevel="3" collapsed="1" x14ac:dyDescent="0.25">
      <c r="A165" s="5" t="s">
        <v>23</v>
      </c>
      <c r="B165" s="3">
        <f>SUM(B166:B168)</f>
        <v>85.974743502869998</v>
      </c>
      <c r="C165" s="3">
        <f>SUM(C166:C168)</f>
        <v>58.243881410509999</v>
      </c>
      <c r="D165" s="3">
        <f>SUM(D166:D168)</f>
        <v>55.962787542580003</v>
      </c>
      <c r="E165" s="3">
        <f>SUM(E166:E168)</f>
        <v>76.100084598050003</v>
      </c>
      <c r="F165" s="3">
        <f>SUM(F166:F168)</f>
        <v>49.643654458439997</v>
      </c>
      <c r="G165" s="3">
        <f>SUM(G166:G168)</f>
        <v>135.16494307271</v>
      </c>
      <c r="H165" s="3">
        <f>SUM(H166:H168)</f>
        <v>44.782418809709995</v>
      </c>
      <c r="I165" s="3">
        <f>SUM(I166:I168)</f>
        <v>44.500120645039999</v>
      </c>
      <c r="J165" s="3">
        <f>SUM(J166:J168)</f>
        <v>44.082092122700004</v>
      </c>
      <c r="K165" s="3">
        <f>SUM(K166:K168)</f>
        <v>43.325331409559993</v>
      </c>
      <c r="L165" s="3">
        <f>SUM(L166:L168)</f>
        <v>42.629800229929998</v>
      </c>
      <c r="M165" s="3">
        <f>SUM(M166:M168)</f>
        <v>41.523950228410001</v>
      </c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hidden="1" outlineLevel="4" x14ac:dyDescent="0.25">
      <c r="A166" s="4" t="s">
        <v>2</v>
      </c>
      <c r="B166" s="3">
        <v>73.908460357679999</v>
      </c>
      <c r="C166" s="3">
        <v>47.214069226239999</v>
      </c>
      <c r="D166" s="3">
        <v>46.852224403379999</v>
      </c>
      <c r="E166" s="3">
        <v>67.780286430260006</v>
      </c>
      <c r="F166" s="3">
        <v>42.626311670969997</v>
      </c>
      <c r="G166" s="3">
        <v>129.79371106706</v>
      </c>
      <c r="H166" s="3">
        <v>40.147626803889999</v>
      </c>
      <c r="I166" s="3">
        <v>39.865328639220003</v>
      </c>
      <c r="J166" s="3">
        <v>39.447300116880001</v>
      </c>
      <c r="K166" s="3">
        <v>38.690539403739997</v>
      </c>
      <c r="L166" s="3">
        <v>37.995008224110002</v>
      </c>
      <c r="M166" s="3">
        <v>37.161158223370002</v>
      </c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hidden="1" outlineLevel="4" x14ac:dyDescent="0.25">
      <c r="A167" s="4" t="s">
        <v>1</v>
      </c>
      <c r="B167" s="3">
        <v>12.066283145190001</v>
      </c>
      <c r="C167" s="3">
        <v>11.02981218427</v>
      </c>
      <c r="D167" s="3">
        <v>9.1105631391999999</v>
      </c>
      <c r="E167" s="3">
        <v>8.3197981677899993</v>
      </c>
      <c r="F167" s="3">
        <v>7.0173427874699996</v>
      </c>
      <c r="G167" s="3">
        <v>5.3712320056499996</v>
      </c>
      <c r="H167" s="3">
        <v>4.6347920058199996</v>
      </c>
      <c r="I167" s="3">
        <v>4.6347920058199996</v>
      </c>
      <c r="J167" s="3">
        <v>4.6347920058199996</v>
      </c>
      <c r="K167" s="3">
        <v>4.6347920058199996</v>
      </c>
      <c r="L167" s="3">
        <v>4.6347920058199996</v>
      </c>
      <c r="M167" s="3">
        <v>4.3627920050400002</v>
      </c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hidden="1" outlineLevel="4" x14ac:dyDescent="0.25">
      <c r="A168" s="4" t="s">
        <v>0</v>
      </c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 x14ac:dyDescent="0.25"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</sheetData>
  <mergeCells count="3">
    <mergeCell ref="A1:K1"/>
    <mergeCell ref="J2:K2"/>
    <mergeCell ref="A57:K57"/>
  </mergeCells>
  <pageMargins left="0.39370078740157483" right="0.39370078740157483" top="0.39370078740157483" bottom="0.39370078740157483" header="0.51181102362204722" footer="0.51181102362204722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2023-2048</vt:lpstr>
      <vt:lpstr>'2023-2048'!Область_друку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Мельничук Дмитро Миколайович</dc:creator>
  <cp:lastModifiedBy>Мельничук Дмитро Миколайович</cp:lastModifiedBy>
  <cp:lastPrinted>2023-12-01T12:48:32Z</cp:lastPrinted>
  <dcterms:created xsi:type="dcterms:W3CDTF">2023-12-01T12:10:43Z</dcterms:created>
  <dcterms:modified xsi:type="dcterms:W3CDTF">2023-12-01T12:50:35Z</dcterms:modified>
</cp:coreProperties>
</file>