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bookViews>
    <workbookView xWindow="0" yWindow="0" windowWidth="9375" windowHeight="11595"/>
  </bookViews>
  <sheets>
    <sheet name="Аркуш1" sheetId="1" r:id="rId1"/>
  </sheets>
  <definedNames>
    <definedName name="_xlnm.Print_Area" localSheetId="0">Аркуш1!$A$1:$M$178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D45" i="1"/>
  <c r="E45" i="1"/>
  <c r="F45" i="1"/>
  <c r="B45" i="1"/>
  <c r="M172" i="1"/>
  <c r="L172" i="1"/>
  <c r="K172" i="1"/>
  <c r="J172" i="1"/>
  <c r="I172" i="1"/>
  <c r="H172" i="1"/>
  <c r="G172" i="1"/>
  <c r="F172" i="1"/>
  <c r="E172" i="1"/>
  <c r="D172" i="1"/>
  <c r="C172" i="1"/>
  <c r="B172" i="1"/>
  <c r="M168" i="1"/>
  <c r="L168" i="1"/>
  <c r="K168" i="1"/>
  <c r="J168" i="1"/>
  <c r="I168" i="1"/>
  <c r="H168" i="1"/>
  <c r="G168" i="1"/>
  <c r="F168" i="1"/>
  <c r="E168" i="1"/>
  <c r="D168" i="1"/>
  <c r="C168" i="1"/>
  <c r="B168" i="1"/>
  <c r="M164" i="1"/>
  <c r="L164" i="1"/>
  <c r="L163" i="1" s="1"/>
  <c r="K164" i="1"/>
  <c r="K163" i="1" s="1"/>
  <c r="J164" i="1"/>
  <c r="I164" i="1"/>
  <c r="H164" i="1"/>
  <c r="H163" i="1" s="1"/>
  <c r="G164" i="1"/>
  <c r="G163" i="1" s="1"/>
  <c r="F164" i="1"/>
  <c r="E164" i="1"/>
  <c r="D164" i="1"/>
  <c r="D163" i="1" s="1"/>
  <c r="C164" i="1"/>
  <c r="C163" i="1" s="1"/>
  <c r="B164" i="1"/>
  <c r="M157" i="1"/>
  <c r="L157" i="1"/>
  <c r="K157" i="1"/>
  <c r="J157" i="1"/>
  <c r="I157" i="1"/>
  <c r="H157" i="1"/>
  <c r="G157" i="1"/>
  <c r="F157" i="1"/>
  <c r="E157" i="1"/>
  <c r="D157" i="1"/>
  <c r="C157" i="1"/>
  <c r="B157" i="1"/>
  <c r="M151" i="1"/>
  <c r="L151" i="1"/>
  <c r="K151" i="1"/>
  <c r="J151" i="1"/>
  <c r="I151" i="1"/>
  <c r="H151" i="1"/>
  <c r="G151" i="1"/>
  <c r="F151" i="1"/>
  <c r="E151" i="1"/>
  <c r="D151" i="1"/>
  <c r="C151" i="1"/>
  <c r="B151" i="1"/>
  <c r="M147" i="1"/>
  <c r="L147" i="1"/>
  <c r="K147" i="1"/>
  <c r="J147" i="1"/>
  <c r="I147" i="1"/>
  <c r="H147" i="1"/>
  <c r="G147" i="1"/>
  <c r="F147" i="1"/>
  <c r="E147" i="1"/>
  <c r="D147" i="1"/>
  <c r="C147" i="1"/>
  <c r="B147" i="1"/>
  <c r="M143" i="1"/>
  <c r="M142" i="1" s="1"/>
  <c r="L143" i="1"/>
  <c r="L142" i="1" s="1"/>
  <c r="K143" i="1"/>
  <c r="J143" i="1"/>
  <c r="I143" i="1"/>
  <c r="I142" i="1" s="1"/>
  <c r="H143" i="1"/>
  <c r="H142" i="1" s="1"/>
  <c r="H141" i="1" s="1"/>
  <c r="G143" i="1"/>
  <c r="F143" i="1"/>
  <c r="E143" i="1"/>
  <c r="E142" i="1" s="1"/>
  <c r="D143" i="1"/>
  <c r="D142" i="1" s="1"/>
  <c r="C143" i="1"/>
  <c r="B143" i="1"/>
  <c r="M137" i="1"/>
  <c r="L137" i="1"/>
  <c r="K137" i="1"/>
  <c r="J137" i="1"/>
  <c r="I137" i="1"/>
  <c r="H137" i="1"/>
  <c r="G137" i="1"/>
  <c r="F137" i="1"/>
  <c r="E137" i="1"/>
  <c r="D137" i="1"/>
  <c r="C137" i="1"/>
  <c r="B137" i="1"/>
  <c r="M135" i="1"/>
  <c r="M134" i="1" s="1"/>
  <c r="L135" i="1"/>
  <c r="K135" i="1"/>
  <c r="J135" i="1"/>
  <c r="J134" i="1" s="1"/>
  <c r="I135" i="1"/>
  <c r="I134" i="1" s="1"/>
  <c r="H135" i="1"/>
  <c r="G135" i="1"/>
  <c r="F135" i="1"/>
  <c r="F134" i="1" s="1"/>
  <c r="E135" i="1"/>
  <c r="E134" i="1" s="1"/>
  <c r="D135" i="1"/>
  <c r="C135" i="1"/>
  <c r="B135" i="1"/>
  <c r="B134" i="1" s="1"/>
  <c r="M130" i="1"/>
  <c r="L130" i="1"/>
  <c r="K130" i="1"/>
  <c r="J130" i="1"/>
  <c r="I130" i="1"/>
  <c r="H130" i="1"/>
  <c r="G130" i="1"/>
  <c r="F130" i="1"/>
  <c r="E130" i="1"/>
  <c r="D130" i="1"/>
  <c r="C130" i="1"/>
  <c r="B130" i="1"/>
  <c r="M128" i="1"/>
  <c r="L128" i="1"/>
  <c r="K128" i="1"/>
  <c r="J128" i="1"/>
  <c r="I128" i="1"/>
  <c r="H128" i="1"/>
  <c r="G128" i="1"/>
  <c r="F128" i="1"/>
  <c r="E128" i="1"/>
  <c r="D128" i="1"/>
  <c r="C128" i="1"/>
  <c r="B128" i="1"/>
  <c r="M126" i="1"/>
  <c r="M125" i="1" s="1"/>
  <c r="L126" i="1"/>
  <c r="L125" i="1" s="1"/>
  <c r="K126" i="1"/>
  <c r="J126" i="1"/>
  <c r="I126" i="1"/>
  <c r="H126" i="1"/>
  <c r="H125" i="1" s="1"/>
  <c r="G126" i="1"/>
  <c r="F126" i="1"/>
  <c r="E126" i="1"/>
  <c r="E125" i="1" s="1"/>
  <c r="D126" i="1"/>
  <c r="D125" i="1" s="1"/>
  <c r="C126" i="1"/>
  <c r="B126" i="1"/>
  <c r="I125" i="1"/>
  <c r="F125" i="1"/>
  <c r="F124" i="1" s="1"/>
  <c r="M114" i="1"/>
  <c r="L114" i="1"/>
  <c r="K114" i="1"/>
  <c r="J114" i="1"/>
  <c r="I114" i="1"/>
  <c r="H114" i="1"/>
  <c r="G114" i="1"/>
  <c r="F114" i="1"/>
  <c r="E114" i="1"/>
  <c r="D114" i="1"/>
  <c r="C114" i="1"/>
  <c r="B114" i="1"/>
  <c r="M110" i="1"/>
  <c r="L110" i="1"/>
  <c r="K110" i="1"/>
  <c r="J110" i="1"/>
  <c r="I110" i="1"/>
  <c r="H110" i="1"/>
  <c r="G110" i="1"/>
  <c r="F110" i="1"/>
  <c r="E110" i="1"/>
  <c r="D110" i="1"/>
  <c r="C110" i="1"/>
  <c r="B110" i="1"/>
  <c r="M106" i="1"/>
  <c r="L106" i="1"/>
  <c r="K106" i="1"/>
  <c r="K105" i="1" s="1"/>
  <c r="J106" i="1"/>
  <c r="I106" i="1"/>
  <c r="I105" i="1" s="1"/>
  <c r="H106" i="1"/>
  <c r="H105" i="1" s="1"/>
  <c r="G106" i="1"/>
  <c r="G105" i="1" s="1"/>
  <c r="F106" i="1"/>
  <c r="E106" i="1"/>
  <c r="D106" i="1"/>
  <c r="C106" i="1"/>
  <c r="C105" i="1" s="1"/>
  <c r="B106" i="1"/>
  <c r="M99" i="1"/>
  <c r="L99" i="1"/>
  <c r="K99" i="1"/>
  <c r="J99" i="1"/>
  <c r="I99" i="1"/>
  <c r="H99" i="1"/>
  <c r="G99" i="1"/>
  <c r="F99" i="1"/>
  <c r="E99" i="1"/>
  <c r="D99" i="1"/>
  <c r="C99" i="1"/>
  <c r="B99" i="1"/>
  <c r="M93" i="1"/>
  <c r="L93" i="1"/>
  <c r="K93" i="1"/>
  <c r="J93" i="1"/>
  <c r="I93" i="1"/>
  <c r="H93" i="1"/>
  <c r="G93" i="1"/>
  <c r="F93" i="1"/>
  <c r="E93" i="1"/>
  <c r="D93" i="1"/>
  <c r="C93" i="1"/>
  <c r="B93" i="1"/>
  <c r="M89" i="1"/>
  <c r="L89" i="1"/>
  <c r="K89" i="1"/>
  <c r="J89" i="1"/>
  <c r="I89" i="1"/>
  <c r="H89" i="1"/>
  <c r="G89" i="1"/>
  <c r="F89" i="1"/>
  <c r="E89" i="1"/>
  <c r="D89" i="1"/>
  <c r="C89" i="1"/>
  <c r="B89" i="1"/>
  <c r="M85" i="1"/>
  <c r="M84" i="1" s="1"/>
  <c r="L85" i="1"/>
  <c r="K85" i="1"/>
  <c r="J85" i="1"/>
  <c r="J84" i="1" s="1"/>
  <c r="I85" i="1"/>
  <c r="H85" i="1"/>
  <c r="G85" i="1"/>
  <c r="F85" i="1"/>
  <c r="E85" i="1"/>
  <c r="E84" i="1" s="1"/>
  <c r="D85" i="1"/>
  <c r="C85" i="1"/>
  <c r="B85" i="1"/>
  <c r="B84" i="1" s="1"/>
  <c r="M79" i="1"/>
  <c r="L79" i="1"/>
  <c r="K79" i="1"/>
  <c r="J79" i="1"/>
  <c r="I79" i="1"/>
  <c r="H79" i="1"/>
  <c r="G79" i="1"/>
  <c r="F79" i="1"/>
  <c r="E79" i="1"/>
  <c r="D79" i="1"/>
  <c r="C79" i="1"/>
  <c r="B79" i="1"/>
  <c r="M77" i="1"/>
  <c r="M76" i="1" s="1"/>
  <c r="L77" i="1"/>
  <c r="K77" i="1"/>
  <c r="K76" i="1" s="1"/>
  <c r="J77" i="1"/>
  <c r="J76" i="1" s="1"/>
  <c r="I77" i="1"/>
  <c r="I76" i="1" s="1"/>
  <c r="H77" i="1"/>
  <c r="G77" i="1"/>
  <c r="F77" i="1"/>
  <c r="F76" i="1" s="1"/>
  <c r="E77" i="1"/>
  <c r="E76" i="1" s="1"/>
  <c r="D77" i="1"/>
  <c r="C77" i="1"/>
  <c r="B77" i="1"/>
  <c r="B76" i="1" s="1"/>
  <c r="M72" i="1"/>
  <c r="L72" i="1"/>
  <c r="K72" i="1"/>
  <c r="J72" i="1"/>
  <c r="I72" i="1"/>
  <c r="H72" i="1"/>
  <c r="G72" i="1"/>
  <c r="F72" i="1"/>
  <c r="E72" i="1"/>
  <c r="D72" i="1"/>
  <c r="C72" i="1"/>
  <c r="B72" i="1"/>
  <c r="M70" i="1"/>
  <c r="L70" i="1"/>
  <c r="K70" i="1"/>
  <c r="J70" i="1"/>
  <c r="I70" i="1"/>
  <c r="H70" i="1"/>
  <c r="G70" i="1"/>
  <c r="F70" i="1"/>
  <c r="E70" i="1"/>
  <c r="D70" i="1"/>
  <c r="C70" i="1"/>
  <c r="B70" i="1"/>
  <c r="M68" i="1"/>
  <c r="L68" i="1"/>
  <c r="K68" i="1"/>
  <c r="K67" i="1" s="1"/>
  <c r="J68" i="1"/>
  <c r="J67" i="1" s="1"/>
  <c r="I68" i="1"/>
  <c r="H68" i="1"/>
  <c r="G68" i="1"/>
  <c r="F68" i="1"/>
  <c r="F67" i="1" s="1"/>
  <c r="E68" i="1"/>
  <c r="D68" i="1"/>
  <c r="C68" i="1"/>
  <c r="B68" i="1"/>
  <c r="B67" i="1" s="1"/>
  <c r="F66" i="1" l="1"/>
  <c r="D67" i="1"/>
  <c r="L67" i="1"/>
  <c r="I84" i="1"/>
  <c r="I83" i="1" s="1"/>
  <c r="C76" i="1"/>
  <c r="G76" i="1"/>
  <c r="B125" i="1"/>
  <c r="B124" i="1" s="1"/>
  <c r="J125" i="1"/>
  <c r="J124" i="1" s="1"/>
  <c r="B142" i="1"/>
  <c r="F142" i="1"/>
  <c r="J142" i="1"/>
  <c r="H67" i="1"/>
  <c r="B66" i="1"/>
  <c r="H76" i="1"/>
  <c r="G84" i="1"/>
  <c r="G83" i="1" s="1"/>
  <c r="J66" i="1"/>
  <c r="D76" i="1"/>
  <c r="C84" i="1"/>
  <c r="C83" i="1" s="1"/>
  <c r="K84" i="1"/>
  <c r="K83" i="1" s="1"/>
  <c r="E105" i="1"/>
  <c r="E83" i="1" s="1"/>
  <c r="M105" i="1"/>
  <c r="M83" i="1" s="1"/>
  <c r="L141" i="1"/>
  <c r="D141" i="1"/>
  <c r="K66" i="1"/>
  <c r="I124" i="1"/>
  <c r="E67" i="1"/>
  <c r="E66" i="1" s="1"/>
  <c r="I67" i="1"/>
  <c r="I66" i="1" s="1"/>
  <c r="M67" i="1"/>
  <c r="M66" i="1" s="1"/>
  <c r="C67" i="1"/>
  <c r="C66" i="1" s="1"/>
  <c r="G67" i="1"/>
  <c r="G66" i="1" s="1"/>
  <c r="L76" i="1"/>
  <c r="L66" i="1" s="1"/>
  <c r="E124" i="1"/>
  <c r="M124" i="1"/>
  <c r="C134" i="1"/>
  <c r="G134" i="1"/>
  <c r="K134" i="1"/>
  <c r="E163" i="1"/>
  <c r="E141" i="1" s="1"/>
  <c r="I163" i="1"/>
  <c r="I141" i="1" s="1"/>
  <c r="M163" i="1"/>
  <c r="M141" i="1" s="1"/>
  <c r="D84" i="1"/>
  <c r="H84" i="1"/>
  <c r="H83" i="1" s="1"/>
  <c r="L84" i="1"/>
  <c r="F84" i="1"/>
  <c r="B105" i="1"/>
  <c r="B83" i="1" s="1"/>
  <c r="B65" i="1" s="1"/>
  <c r="F105" i="1"/>
  <c r="J105" i="1"/>
  <c r="J83" i="1" s="1"/>
  <c r="D105" i="1"/>
  <c r="L105" i="1"/>
  <c r="C125" i="1"/>
  <c r="G125" i="1"/>
  <c r="K125" i="1"/>
  <c r="D134" i="1"/>
  <c r="D124" i="1" s="1"/>
  <c r="D123" i="1" s="1"/>
  <c r="H134" i="1"/>
  <c r="L134" i="1"/>
  <c r="L124" i="1" s="1"/>
  <c r="L123" i="1" s="1"/>
  <c r="C142" i="1"/>
  <c r="C141" i="1" s="1"/>
  <c r="G142" i="1"/>
  <c r="G141" i="1" s="1"/>
  <c r="K142" i="1"/>
  <c r="K141" i="1" s="1"/>
  <c r="B163" i="1"/>
  <c r="B141" i="1" s="1"/>
  <c r="F163" i="1"/>
  <c r="F141" i="1" s="1"/>
  <c r="F123" i="1" s="1"/>
  <c r="J163" i="1"/>
  <c r="H124" i="1"/>
  <c r="H123" i="1" s="1"/>
  <c r="G124" i="1" l="1"/>
  <c r="K124" i="1"/>
  <c r="M65" i="1"/>
  <c r="G65" i="1"/>
  <c r="C65" i="1"/>
  <c r="J141" i="1"/>
  <c r="J123" i="1" s="1"/>
  <c r="D83" i="1"/>
  <c r="J65" i="1"/>
  <c r="I65" i="1"/>
  <c r="C124" i="1"/>
  <c r="C123" i="1" s="1"/>
  <c r="E65" i="1"/>
  <c r="K65" i="1"/>
  <c r="H66" i="1"/>
  <c r="H65" i="1" s="1"/>
  <c r="B123" i="1"/>
  <c r="D66" i="1"/>
  <c r="D65" i="1" s="1"/>
  <c r="M123" i="1"/>
  <c r="I123" i="1"/>
  <c r="K123" i="1"/>
  <c r="E123" i="1"/>
  <c r="G123" i="1"/>
  <c r="L83" i="1"/>
  <c r="L65" i="1" s="1"/>
  <c r="F83" i="1"/>
  <c r="F65" i="1" s="1"/>
  <c r="B7" i="1"/>
  <c r="C7" i="1"/>
  <c r="D7" i="1"/>
  <c r="E7" i="1"/>
  <c r="F7" i="1"/>
  <c r="G7" i="1"/>
  <c r="H7" i="1"/>
  <c r="I7" i="1"/>
  <c r="J7" i="1"/>
  <c r="K7" i="1"/>
  <c r="B9" i="1"/>
  <c r="C9" i="1"/>
  <c r="D9" i="1"/>
  <c r="E9" i="1"/>
  <c r="F9" i="1"/>
  <c r="G9" i="1"/>
  <c r="H9" i="1"/>
  <c r="I9" i="1"/>
  <c r="J9" i="1"/>
  <c r="K9" i="1"/>
  <c r="B11" i="1"/>
  <c r="C11" i="1"/>
  <c r="D11" i="1"/>
  <c r="E11" i="1"/>
  <c r="F11" i="1"/>
  <c r="G11" i="1"/>
  <c r="H11" i="1"/>
  <c r="I11" i="1"/>
  <c r="J11" i="1"/>
  <c r="K11" i="1"/>
  <c r="B16" i="1"/>
  <c r="C16" i="1"/>
  <c r="D16" i="1"/>
  <c r="E16" i="1"/>
  <c r="F16" i="1"/>
  <c r="G16" i="1"/>
  <c r="H16" i="1"/>
  <c r="I16" i="1"/>
  <c r="J16" i="1"/>
  <c r="K16" i="1"/>
  <c r="B18" i="1"/>
  <c r="C18" i="1"/>
  <c r="D18" i="1"/>
  <c r="E18" i="1"/>
  <c r="F18" i="1"/>
  <c r="G18" i="1"/>
  <c r="H18" i="1"/>
  <c r="I18" i="1"/>
  <c r="J18" i="1"/>
  <c r="K18" i="1"/>
  <c r="B24" i="1"/>
  <c r="C24" i="1"/>
  <c r="D24" i="1"/>
  <c r="E24" i="1"/>
  <c r="F24" i="1"/>
  <c r="G24" i="1"/>
  <c r="H24" i="1"/>
  <c r="I24" i="1"/>
  <c r="J24" i="1"/>
  <c r="K24" i="1"/>
  <c r="B28" i="1"/>
  <c r="C28" i="1"/>
  <c r="D28" i="1"/>
  <c r="E28" i="1"/>
  <c r="F28" i="1"/>
  <c r="G28" i="1"/>
  <c r="H28" i="1"/>
  <c r="I28" i="1"/>
  <c r="J28" i="1"/>
  <c r="K28" i="1"/>
  <c r="B32" i="1"/>
  <c r="C32" i="1"/>
  <c r="D32" i="1"/>
  <c r="E32" i="1"/>
  <c r="F32" i="1"/>
  <c r="G32" i="1"/>
  <c r="H32" i="1"/>
  <c r="I32" i="1"/>
  <c r="J32" i="1"/>
  <c r="K32" i="1"/>
  <c r="B38" i="1"/>
  <c r="C38" i="1"/>
  <c r="D38" i="1"/>
  <c r="E38" i="1"/>
  <c r="F38" i="1"/>
  <c r="G38" i="1"/>
  <c r="H38" i="1"/>
  <c r="I38" i="1"/>
  <c r="J38" i="1"/>
  <c r="K38" i="1"/>
  <c r="G45" i="1"/>
  <c r="H45" i="1"/>
  <c r="I45" i="1"/>
  <c r="J45" i="1"/>
  <c r="K45" i="1"/>
  <c r="B51" i="1"/>
  <c r="C51" i="1"/>
  <c r="D51" i="1"/>
  <c r="E51" i="1"/>
  <c r="F51" i="1"/>
  <c r="G51" i="1"/>
  <c r="H51" i="1"/>
  <c r="I51" i="1"/>
  <c r="J51" i="1"/>
  <c r="K51" i="1"/>
  <c r="B55" i="1"/>
  <c r="C55" i="1"/>
  <c r="D55" i="1"/>
  <c r="E55" i="1"/>
  <c r="F55" i="1"/>
  <c r="G55" i="1"/>
  <c r="H55" i="1"/>
  <c r="I55" i="1"/>
  <c r="J55" i="1"/>
  <c r="K55" i="1"/>
  <c r="I6" i="1" l="1"/>
  <c r="H6" i="1"/>
  <c r="D6" i="1"/>
  <c r="I23" i="1"/>
  <c r="E23" i="1"/>
  <c r="K23" i="1"/>
  <c r="G23" i="1"/>
  <c r="C23" i="1"/>
  <c r="I15" i="1"/>
  <c r="I5" i="1" s="1"/>
  <c r="E15" i="1"/>
  <c r="K15" i="1"/>
  <c r="G15" i="1"/>
  <c r="G5" i="1" s="1"/>
  <c r="C15" i="1"/>
  <c r="H23" i="1"/>
  <c r="D23" i="1"/>
  <c r="J23" i="1"/>
  <c r="F23" i="1"/>
  <c r="B23" i="1"/>
  <c r="H15" i="1"/>
  <c r="D15" i="1"/>
  <c r="J15" i="1"/>
  <c r="F15" i="1"/>
  <c r="B15" i="1"/>
  <c r="K44" i="1"/>
  <c r="G44" i="1"/>
  <c r="C44" i="1"/>
  <c r="E6" i="1"/>
  <c r="K6" i="1"/>
  <c r="G6" i="1"/>
  <c r="C6" i="1"/>
  <c r="J44" i="1"/>
  <c r="F44" i="1"/>
  <c r="B44" i="1"/>
  <c r="H44" i="1"/>
  <c r="H22" i="1" s="1"/>
  <c r="D44" i="1"/>
  <c r="H5" i="1"/>
  <c r="J6" i="1"/>
  <c r="J5" i="1" s="1"/>
  <c r="F6" i="1"/>
  <c r="F5" i="1" s="1"/>
  <c r="B6" i="1"/>
  <c r="C22" i="1"/>
  <c r="I44" i="1"/>
  <c r="E44" i="1"/>
  <c r="F22" i="1" l="1"/>
  <c r="F4" i="1" s="1"/>
  <c r="E5" i="1"/>
  <c r="J22" i="1"/>
  <c r="J4" i="1" s="1"/>
  <c r="C5" i="1"/>
  <c r="C4" i="1" s="1"/>
  <c r="B22" i="1"/>
  <c r="D22" i="1"/>
  <c r="K5" i="1"/>
  <c r="D5" i="1"/>
  <c r="K22" i="1"/>
  <c r="H4" i="1"/>
  <c r="I22" i="1"/>
  <c r="I4" i="1" s="1"/>
  <c r="B5" i="1"/>
  <c r="G22" i="1"/>
  <c r="G4" i="1" s="1"/>
  <c r="E22" i="1"/>
  <c r="E4" i="1" s="1"/>
  <c r="K4" i="1" l="1"/>
  <c r="B4" i="1"/>
  <c r="D4" i="1"/>
</calcChain>
</file>

<file path=xl/sharedStrings.xml><?xml version="1.0" encoding="utf-8"?>
<sst xmlns="http://schemas.openxmlformats.org/spreadsheetml/2006/main" count="181" uniqueCount="30">
  <si>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</si>
  <si>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</si>
  <si>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</si>
  <si>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</si>
  <si>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</si>
  <si>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</si>
  <si>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</si>
  <si>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</si>
  <si>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</si>
  <si>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</si>
  <si>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</si>
  <si>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</si>
  <si>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</si>
  <si>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</si>
  <si>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</si>
  <si>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</si>
  <si>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</si>
  <si>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</si>
  <si>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</si>
  <si>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years 2024-2049 under the existing agreements as of 01.11.2024</t>
  </si>
  <si>
    <t>2024</t>
  </si>
  <si>
    <t>2025</t>
  </si>
  <si>
    <t>І Q</t>
  </si>
  <si>
    <t>ІІ Q</t>
  </si>
  <si>
    <t>ІІІ Q</t>
  </si>
  <si>
    <t>ІV Q</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</si>
  <si>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</si>
  <si>
    <t>**Payments on the repayment of the state external debt on commercial loans in US dollars and euros totaling UAH 606.4 billion were not actually made. The corresponding amount was used to issue new eurobonds for the purpose of exchanging them for the existing ones as part of a debt transaction in accordance with the Resolution of the Cabinet of Ministers of Ukraine No. 865 dated 31.07.2024 “On Conducting Transactions with Public Debt and Publicly Guaranteed Debt in 2024”. Thus, the existing government bonds as of 30.08.2024 are considered redeemed.
Translated with DeepL.com (free version)</t>
  </si>
  <si>
    <t>**EUR (debt treatment)</t>
  </si>
  <si>
    <t>**USD (debt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</si>
</sst>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charset val="1"/>
      <scheme val="minor"/>
    </font>
    <font>
      <b/>
      <i/>
      <sz val="11"/>
      <color theme="1"/>
      <name val="Calibri"/>
      <family val="2"/>
      <charset val="204"/>
      <scheme val="minor"/>
    </font>
    <font>
      <i/>
      <sz val="10"/>
      <color theme="1"/>
      <name val="Calibri"/>
      <family val="2"/>
      <charset val="204"/>
      <scheme val="minor"/>
    </font>
    <font>
      <i/>
      <sz val="11"/>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xf numFmtId="0" fontId="3" fillId="0" borderId="0"/>
  </cellStyleXfs>
  <cellXfs count="33">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9" fontId="2" fillId="0" borderId="1" xfId="0" applyNumberFormat="1" applyFont="1" applyBorder="1"/>
    <xf numFmtId="4" fontId="2" fillId="0" borderId="1" xfId="0" applyNumberFormat="1" applyFont="1" applyBorder="1"/>
    <xf numFmtId="0" fontId="2" fillId="0" borderId="0" xfId="0" applyFont="1"/>
    <xf numFmtId="49" fontId="2" fillId="2" borderId="1" xfId="0" applyNumberFormat="1" applyFont="1" applyFill="1" applyBorder="1" applyAlignment="1">
      <alignment horizontal="left" indent="1"/>
    </xf>
    <xf numFmtId="4" fontId="2" fillId="2" borderId="1" xfId="0" applyNumberFormat="1" applyFont="1" applyFill="1" applyBorder="1"/>
    <xf numFmtId="49" fontId="2" fillId="3" borderId="1" xfId="0" applyNumberFormat="1" applyFont="1" applyFill="1" applyBorder="1" applyAlignment="1">
      <alignment horizontal="left" indent="2"/>
    </xf>
    <xf numFmtId="4" fontId="2" fillId="3" borderId="1" xfId="0" applyNumberFormat="1" applyFont="1" applyFill="1" applyBorder="1"/>
    <xf numFmtId="49" fontId="2" fillId="0" borderId="1" xfId="1"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6" fillId="0" borderId="1" xfId="0" applyNumberFormat="1" applyFont="1" applyFill="1" applyBorder="1" applyAlignment="1">
      <alignment horizontal="left" indent="4"/>
    </xf>
    <xf numFmtId="4" fontId="6" fillId="0" borderId="1" xfId="0" applyNumberFormat="1" applyFont="1" applyFill="1" applyBorder="1"/>
    <xf numFmtId="4" fontId="0" fillId="0" borderId="0" xfId="0" applyNumberFormat="1"/>
    <xf numFmtId="4" fontId="0" fillId="0" borderId="1" xfId="0" applyNumberFormat="1" applyBorder="1"/>
    <xf numFmtId="4" fontId="0" fillId="0" borderId="0" xfId="0" applyNumberFormat="1"/>
    <xf numFmtId="4" fontId="0" fillId="0" borderId="1" xfId="0" applyNumberFormat="1" applyBorder="1"/>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 fontId="0" fillId="0" borderId="1" xfId="0" applyNumberFormat="1" applyBorder="1"/>
    <xf numFmtId="4" fontId="0" fillId="0" borderId="1" xfId="0" applyNumberFormat="1" applyBorder="1"/>
    <xf numFmtId="4" fontId="0" fillId="0" borderId="1" xfId="0" applyNumberFormat="1" applyBorder="1"/>
    <xf numFmtId="4" fontId="0" fillId="0" borderId="1" xfId="0" applyNumberFormat="1" applyBorder="1"/>
    <xf numFmtId="49" fontId="5" fillId="0" borderId="3"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2" fillId="0" borderId="0" xfId="1" applyNumberFormat="1" applyFont="1" applyAlignment="1">
      <alignment horizontal="center"/>
    </xf>
    <xf numFmtId="4" fontId="4" fillId="0" borderId="2" xfId="2" applyNumberFormat="1" applyFont="1" applyBorder="1" applyAlignment="1">
      <alignment horizontal="right"/>
    </xf>
  </cellXfs>
  <cellStyles count="3">
    <cellStyle name="Звичайний" xfId="0" builtinId="0"/>
    <cellStyle name="Звичайний 2" xfId="2"/>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I178"/>
  <sheetViews>
    <sheetView tabSelected="1" zoomScale="85" zoomScaleNormal="85" workbookViewId="0">
      <selection activeCell="K46" sqref="K46"/>
    </sheetView>
  </sheetViews>
  <sheetFormatPr defaultRowHeight="15" outlineLevelRow="4" x14ac:dyDescent="0.25"/>
  <cols>
    <col min="1" max="1" width="26.5703125" style="1" customWidth="1"/>
    <col min="2" max="5" width="9.140625" style="2"/>
    <col min="6" max="6" width="8.28515625" style="2" bestFit="1" customWidth="1"/>
    <col min="7" max="10" width="9.140625" style="2"/>
    <col min="11" max="35" width="8.28515625" style="2" bestFit="1" customWidth="1"/>
  </cols>
  <sheetData>
    <row r="1" spans="1:35" x14ac:dyDescent="0.25">
      <c r="A1" s="31" t="s">
        <v>19</v>
      </c>
      <c r="B1" s="31"/>
      <c r="C1" s="31"/>
      <c r="D1" s="31"/>
      <c r="E1" s="31"/>
      <c r="F1" s="31"/>
      <c r="G1" s="31"/>
      <c r="H1" s="31"/>
      <c r="I1" s="31"/>
      <c r="J1" s="31"/>
      <c r="K1" s="31"/>
    </row>
    <row r="2" spans="1:35" x14ac:dyDescent="0.25">
      <c r="A2"/>
      <c r="B2"/>
      <c r="C2"/>
      <c r="D2"/>
      <c r="E2"/>
      <c r="F2"/>
      <c r="G2"/>
      <c r="H2"/>
      <c r="I2"/>
      <c r="J2" s="32" t="s">
        <v>18</v>
      </c>
      <c r="K2" s="32"/>
    </row>
    <row r="3" spans="1:35" s="3" customFormat="1" x14ac:dyDescent="0.25">
      <c r="A3" s="4"/>
      <c r="B3" s="15" t="s">
        <v>22</v>
      </c>
      <c r="C3" s="15" t="s">
        <v>23</v>
      </c>
      <c r="D3" s="15" t="s">
        <v>24</v>
      </c>
      <c r="E3" s="15" t="s">
        <v>25</v>
      </c>
      <c r="F3" s="16" t="s">
        <v>20</v>
      </c>
      <c r="G3" s="15" t="s">
        <v>22</v>
      </c>
      <c r="H3" s="15" t="s">
        <v>23</v>
      </c>
      <c r="I3" s="15" t="s">
        <v>24</v>
      </c>
      <c r="J3" s="15" t="s">
        <v>25</v>
      </c>
      <c r="K3" s="16" t="s">
        <v>21</v>
      </c>
    </row>
    <row r="4" spans="1:35" s="10" customFormat="1" x14ac:dyDescent="0.25">
      <c r="A4" s="8" t="s">
        <v>0</v>
      </c>
      <c r="B4" s="9">
        <f t="shared" ref="B4:K4" si="0">B5+B22</f>
        <v>159.37023090851</v>
      </c>
      <c r="C4" s="9">
        <f t="shared" si="0"/>
        <v>232.55922924194996</v>
      </c>
      <c r="D4" s="9">
        <f t="shared" si="0"/>
        <v>770.86516783178001</v>
      </c>
      <c r="E4" s="9">
        <f t="shared" si="0"/>
        <v>265.79015685253</v>
      </c>
      <c r="F4" s="9">
        <f t="shared" si="0"/>
        <v>1428.5847848347698</v>
      </c>
      <c r="G4" s="9">
        <f t="shared" si="0"/>
        <v>237.06697754347002</v>
      </c>
      <c r="H4" s="9">
        <f t="shared" si="0"/>
        <v>300.37592080860998</v>
      </c>
      <c r="I4" s="9">
        <f t="shared" si="0"/>
        <v>214.24766860159997</v>
      </c>
      <c r="J4" s="9">
        <f t="shared" si="0"/>
        <v>235.77806326614999</v>
      </c>
      <c r="K4" s="9">
        <f t="shared" si="0"/>
        <v>987.46863021982995</v>
      </c>
    </row>
    <row r="5" spans="1:35" s="10" customFormat="1" outlineLevel="1" x14ac:dyDescent="0.25">
      <c r="A5" s="11" t="s">
        <v>1</v>
      </c>
      <c r="B5" s="12">
        <f t="shared" ref="B5:K5" si="1">B6+B15</f>
        <v>114.7242976237</v>
      </c>
      <c r="C5" s="12">
        <f t="shared" si="1"/>
        <v>169.46623344409997</v>
      </c>
      <c r="D5" s="12">
        <f t="shared" si="1"/>
        <v>102.63814413048999</v>
      </c>
      <c r="E5" s="12">
        <f t="shared" si="1"/>
        <v>208.01755896820001</v>
      </c>
      <c r="F5" s="12">
        <f t="shared" si="1"/>
        <v>594.84623416648992</v>
      </c>
      <c r="G5" s="12">
        <f t="shared" si="1"/>
        <v>166.29070069575002</v>
      </c>
      <c r="H5" s="12">
        <f t="shared" si="1"/>
        <v>199.45628628366998</v>
      </c>
      <c r="I5" s="12">
        <f t="shared" si="1"/>
        <v>156.81332007703998</v>
      </c>
      <c r="J5" s="12">
        <f t="shared" si="1"/>
        <v>176.28009050962999</v>
      </c>
      <c r="K5" s="12">
        <f t="shared" si="1"/>
        <v>698.84039756608991</v>
      </c>
    </row>
    <row r="6" spans="1:35" s="10" customFormat="1" outlineLevel="2" x14ac:dyDescent="0.25">
      <c r="A6" s="13" t="s">
        <v>2</v>
      </c>
      <c r="B6" s="14">
        <f t="shared" ref="B6:K6" si="2">B7+B9+B11</f>
        <v>26.207921914969997</v>
      </c>
      <c r="C6" s="14">
        <f t="shared" si="2"/>
        <v>70.129085711939979</v>
      </c>
      <c r="D6" s="14">
        <f t="shared" si="2"/>
        <v>45.839743117509997</v>
      </c>
      <c r="E6" s="14">
        <f t="shared" si="2"/>
        <v>68.778932774330002</v>
      </c>
      <c r="F6" s="14">
        <f t="shared" si="2"/>
        <v>210.95568351874999</v>
      </c>
      <c r="G6" s="14">
        <f t="shared" si="2"/>
        <v>36.044984269209998</v>
      </c>
      <c r="H6" s="14">
        <f t="shared" si="2"/>
        <v>75.354570882739992</v>
      </c>
      <c r="I6" s="14">
        <f t="shared" si="2"/>
        <v>37.836823317210005</v>
      </c>
      <c r="J6" s="14">
        <f t="shared" si="2"/>
        <v>56.435163991979998</v>
      </c>
      <c r="K6" s="14">
        <f t="shared" si="2"/>
        <v>205.67154246113998</v>
      </c>
    </row>
    <row r="7" spans="1:35" outlineLevel="3" collapsed="1" x14ac:dyDescent="0.25">
      <c r="A7" s="6" t="s">
        <v>3</v>
      </c>
      <c r="B7" s="5">
        <f t="shared" ref="B7:K7" si="3">SUM(B8:B8)</f>
        <v>0</v>
      </c>
      <c r="C7" s="5">
        <f t="shared" si="3"/>
        <v>1.972947467E-2</v>
      </c>
      <c r="D7" s="5">
        <f t="shared" si="3"/>
        <v>3.8433630949999999E-2</v>
      </c>
      <c r="E7" s="5">
        <f t="shared" si="3"/>
        <v>1.869963946E-2</v>
      </c>
      <c r="F7" s="5">
        <f t="shared" si="3"/>
        <v>7.6862745080000003E-2</v>
      </c>
      <c r="G7" s="5">
        <f t="shared" si="3"/>
        <v>1.793561607E-2</v>
      </c>
      <c r="H7" s="5">
        <f t="shared" si="3"/>
        <v>1.7722743860000001E-2</v>
      </c>
      <c r="I7" s="5">
        <f t="shared" si="3"/>
        <v>1.7500813260000001E-2</v>
      </c>
      <c r="J7" s="5">
        <f t="shared" si="3"/>
        <v>1.7084127229999999E-2</v>
      </c>
      <c r="K7" s="5">
        <f t="shared" si="3"/>
        <v>7.0243300420000002E-2</v>
      </c>
      <c r="L7"/>
      <c r="M7"/>
      <c r="N7"/>
      <c r="O7"/>
      <c r="P7"/>
      <c r="Q7"/>
      <c r="R7"/>
      <c r="S7"/>
      <c r="T7"/>
      <c r="U7"/>
      <c r="V7"/>
      <c r="W7"/>
      <c r="X7"/>
      <c r="Y7"/>
      <c r="Z7"/>
      <c r="AA7"/>
      <c r="AB7"/>
      <c r="AC7"/>
      <c r="AD7"/>
      <c r="AE7"/>
      <c r="AF7"/>
      <c r="AG7"/>
      <c r="AH7"/>
      <c r="AI7"/>
    </row>
    <row r="8" spans="1:35" hidden="1" outlineLevel="4" x14ac:dyDescent="0.25">
      <c r="A8" s="7" t="s">
        <v>4</v>
      </c>
      <c r="B8" s="5"/>
      <c r="C8" s="5">
        <v>1.972947467E-2</v>
      </c>
      <c r="D8" s="5">
        <v>3.8433630949999999E-2</v>
      </c>
      <c r="E8" s="5">
        <v>1.869963946E-2</v>
      </c>
      <c r="F8" s="5">
        <v>7.6862745080000003E-2</v>
      </c>
      <c r="G8" s="5">
        <v>1.793561607E-2</v>
      </c>
      <c r="H8" s="5">
        <v>1.7722743860000001E-2</v>
      </c>
      <c r="I8" s="5">
        <v>1.7500813260000001E-2</v>
      </c>
      <c r="J8" s="5">
        <v>1.7084127229999999E-2</v>
      </c>
      <c r="K8" s="5">
        <v>7.0243300420000002E-2</v>
      </c>
      <c r="L8"/>
      <c r="M8"/>
      <c r="N8"/>
      <c r="O8"/>
      <c r="P8"/>
      <c r="Q8"/>
      <c r="R8"/>
      <c r="S8"/>
      <c r="T8"/>
      <c r="U8"/>
      <c r="V8"/>
      <c r="W8"/>
      <c r="X8"/>
      <c r="Y8"/>
      <c r="Z8"/>
      <c r="AA8"/>
      <c r="AB8"/>
      <c r="AC8"/>
      <c r="AD8"/>
      <c r="AE8"/>
      <c r="AF8"/>
      <c r="AG8"/>
      <c r="AH8"/>
      <c r="AI8"/>
    </row>
    <row r="9" spans="1:35" outlineLevel="3" collapsed="1" x14ac:dyDescent="0.25">
      <c r="A9" s="6" t="s">
        <v>5</v>
      </c>
      <c r="B9" s="5">
        <f t="shared" ref="B9:K9" si="4">SUM(B10:B10)</f>
        <v>0</v>
      </c>
      <c r="C9" s="5">
        <f t="shared" si="4"/>
        <v>3.6575000000000001E-5</v>
      </c>
      <c r="D9" s="5">
        <f t="shared" si="4"/>
        <v>2.8625000000000001E-5</v>
      </c>
      <c r="E9" s="5">
        <f t="shared" si="4"/>
        <v>1.48825E-4</v>
      </c>
      <c r="F9" s="5">
        <f t="shared" si="4"/>
        <v>2.1402500000000001E-4</v>
      </c>
      <c r="G9" s="5">
        <f t="shared" si="4"/>
        <v>0</v>
      </c>
      <c r="H9" s="5">
        <f t="shared" si="4"/>
        <v>2.5000000000000001E-4</v>
      </c>
      <c r="I9" s="5">
        <f t="shared" si="4"/>
        <v>0</v>
      </c>
      <c r="J9" s="5">
        <f t="shared" si="4"/>
        <v>0</v>
      </c>
      <c r="K9" s="5">
        <f t="shared" si="4"/>
        <v>2.5000000000000001E-4</v>
      </c>
      <c r="L9"/>
      <c r="M9"/>
      <c r="N9"/>
      <c r="O9"/>
      <c r="P9"/>
      <c r="Q9"/>
      <c r="R9"/>
      <c r="S9"/>
      <c r="T9"/>
      <c r="U9"/>
      <c r="V9"/>
      <c r="W9"/>
      <c r="X9"/>
      <c r="Y9"/>
      <c r="Z9"/>
      <c r="AA9"/>
      <c r="AB9"/>
      <c r="AC9"/>
      <c r="AD9"/>
      <c r="AE9"/>
      <c r="AF9"/>
      <c r="AG9"/>
      <c r="AH9"/>
      <c r="AI9"/>
    </row>
    <row r="10" spans="1:35" hidden="1" outlineLevel="4" x14ac:dyDescent="0.25">
      <c r="A10" s="7" t="s">
        <v>4</v>
      </c>
      <c r="B10" s="5"/>
      <c r="C10" s="5">
        <v>3.6575000000000001E-5</v>
      </c>
      <c r="D10" s="5">
        <v>2.8625000000000001E-5</v>
      </c>
      <c r="E10" s="5">
        <v>1.48825E-4</v>
      </c>
      <c r="F10" s="5">
        <v>2.1402500000000001E-4</v>
      </c>
      <c r="G10" s="5"/>
      <c r="H10" s="5">
        <v>2.5000000000000001E-4</v>
      </c>
      <c r="I10" s="5"/>
      <c r="J10" s="5"/>
      <c r="K10" s="5">
        <v>2.5000000000000001E-4</v>
      </c>
      <c r="L10"/>
      <c r="M10"/>
      <c r="N10"/>
      <c r="O10"/>
      <c r="P10"/>
      <c r="Q10"/>
      <c r="R10"/>
      <c r="S10"/>
      <c r="T10"/>
      <c r="U10"/>
      <c r="V10"/>
      <c r="W10"/>
      <c r="X10"/>
      <c r="Y10"/>
      <c r="Z10"/>
      <c r="AA10"/>
      <c r="AB10"/>
      <c r="AC10"/>
      <c r="AD10"/>
      <c r="AE10"/>
      <c r="AF10"/>
      <c r="AG10"/>
      <c r="AH10"/>
      <c r="AI10"/>
    </row>
    <row r="11" spans="1:35" outlineLevel="3" collapsed="1" x14ac:dyDescent="0.25">
      <c r="A11" s="6" t="s">
        <v>6</v>
      </c>
      <c r="B11" s="5">
        <f t="shared" ref="B11:K11" si="5">SUM(B12:B14)</f>
        <v>26.207921914969997</v>
      </c>
      <c r="C11" s="5">
        <f t="shared" si="5"/>
        <v>70.109319662269982</v>
      </c>
      <c r="D11" s="5">
        <f t="shared" si="5"/>
        <v>45.801280861559995</v>
      </c>
      <c r="E11" s="5">
        <f t="shared" si="5"/>
        <v>68.760084309869995</v>
      </c>
      <c r="F11" s="5">
        <f t="shared" si="5"/>
        <v>210.87860674866999</v>
      </c>
      <c r="G11" s="5">
        <f t="shared" si="5"/>
        <v>36.02704865314</v>
      </c>
      <c r="H11" s="5">
        <f t="shared" si="5"/>
        <v>75.336598138879992</v>
      </c>
      <c r="I11" s="5">
        <f t="shared" si="5"/>
        <v>37.819322503950005</v>
      </c>
      <c r="J11" s="5">
        <f t="shared" si="5"/>
        <v>56.418079864749998</v>
      </c>
      <c r="K11" s="5">
        <f t="shared" si="5"/>
        <v>205.60104916071998</v>
      </c>
      <c r="L11"/>
      <c r="M11"/>
      <c r="N11"/>
      <c r="O11"/>
      <c r="P11"/>
      <c r="Q11"/>
      <c r="R11"/>
      <c r="S11"/>
      <c r="T11"/>
      <c r="U11"/>
      <c r="V11"/>
      <c r="W11"/>
      <c r="X11"/>
      <c r="Y11"/>
      <c r="Z11"/>
      <c r="AA11"/>
      <c r="AB11"/>
      <c r="AC11"/>
      <c r="AD11"/>
      <c r="AE11"/>
      <c r="AF11"/>
      <c r="AG11"/>
      <c r="AH11"/>
      <c r="AI11"/>
    </row>
    <row r="12" spans="1:35" hidden="1" outlineLevel="4" x14ac:dyDescent="0.25">
      <c r="A12" s="7" t="s">
        <v>7</v>
      </c>
      <c r="B12" s="5">
        <v>0.47037319202</v>
      </c>
      <c r="C12" s="5">
        <v>0.36056651897999997</v>
      </c>
      <c r="D12" s="5">
        <v>0.4383649563</v>
      </c>
      <c r="E12" s="5">
        <v>0.12015605657</v>
      </c>
      <c r="F12" s="5">
        <v>1.3894607238700001</v>
      </c>
      <c r="G12" s="5">
        <v>0.37137195881000001</v>
      </c>
      <c r="H12" s="5">
        <v>0.12429791169</v>
      </c>
      <c r="I12" s="5">
        <v>0.24649884021999999</v>
      </c>
      <c r="J12" s="5"/>
      <c r="K12" s="5">
        <v>0.74216871072000001</v>
      </c>
      <c r="L12"/>
      <c r="M12"/>
      <c r="N12"/>
      <c r="O12"/>
      <c r="P12"/>
      <c r="Q12"/>
      <c r="R12"/>
      <c r="S12"/>
      <c r="T12"/>
      <c r="U12"/>
      <c r="V12"/>
      <c r="W12"/>
      <c r="X12"/>
      <c r="Y12"/>
      <c r="Z12"/>
      <c r="AA12"/>
      <c r="AB12"/>
      <c r="AC12"/>
      <c r="AD12"/>
      <c r="AE12"/>
      <c r="AF12"/>
      <c r="AG12"/>
      <c r="AH12"/>
      <c r="AI12"/>
    </row>
    <row r="13" spans="1:35" hidden="1" outlineLevel="4" x14ac:dyDescent="0.25">
      <c r="A13" s="7" t="s">
        <v>4</v>
      </c>
      <c r="B13" s="5">
        <v>24.602622914369999</v>
      </c>
      <c r="C13" s="5">
        <v>69.256650498149995</v>
      </c>
      <c r="D13" s="5">
        <v>43.742843114279999</v>
      </c>
      <c r="E13" s="5">
        <v>66.297350032970002</v>
      </c>
      <c r="F13" s="5">
        <v>203.89946655976999</v>
      </c>
      <c r="G13" s="5">
        <v>33.874369580050001</v>
      </c>
      <c r="H13" s="5">
        <v>74.177763768899993</v>
      </c>
      <c r="I13" s="5">
        <v>36.495048296150003</v>
      </c>
      <c r="J13" s="5">
        <v>55.67577076525</v>
      </c>
      <c r="K13" s="5">
        <v>200.22295241034999</v>
      </c>
      <c r="L13"/>
      <c r="M13"/>
      <c r="N13"/>
      <c r="O13"/>
      <c r="P13"/>
      <c r="Q13"/>
      <c r="R13"/>
      <c r="S13"/>
      <c r="T13"/>
      <c r="U13"/>
      <c r="V13"/>
      <c r="W13"/>
      <c r="X13"/>
      <c r="Y13"/>
      <c r="Z13"/>
      <c r="AA13"/>
      <c r="AB13"/>
      <c r="AC13"/>
      <c r="AD13"/>
      <c r="AE13"/>
      <c r="AF13"/>
      <c r="AG13"/>
      <c r="AH13"/>
      <c r="AI13"/>
    </row>
    <row r="14" spans="1:35" hidden="1" outlineLevel="4" x14ac:dyDescent="0.25">
      <c r="A14" s="7" t="s">
        <v>8</v>
      </c>
      <c r="B14" s="5">
        <v>1.13492580858</v>
      </c>
      <c r="C14" s="5">
        <v>0.49210264514000002</v>
      </c>
      <c r="D14" s="5">
        <v>1.6200727909799999</v>
      </c>
      <c r="E14" s="5">
        <v>2.3425782203300001</v>
      </c>
      <c r="F14" s="5">
        <v>5.5896794650299997</v>
      </c>
      <c r="G14" s="5">
        <v>1.7813071142800001</v>
      </c>
      <c r="H14" s="5">
        <v>1.0345364582900001</v>
      </c>
      <c r="I14" s="5">
        <v>1.0777753675799999</v>
      </c>
      <c r="J14" s="5">
        <v>0.74230909950000001</v>
      </c>
      <c r="K14" s="5">
        <v>4.6359280396500004</v>
      </c>
      <c r="L14"/>
      <c r="M14"/>
      <c r="N14"/>
      <c r="O14"/>
      <c r="P14"/>
      <c r="Q14"/>
      <c r="R14"/>
      <c r="S14"/>
      <c r="T14"/>
      <c r="U14"/>
      <c r="V14"/>
      <c r="W14"/>
      <c r="X14"/>
      <c r="Y14"/>
      <c r="Z14"/>
      <c r="AA14"/>
      <c r="AB14"/>
      <c r="AC14"/>
      <c r="AD14"/>
      <c r="AE14"/>
      <c r="AF14"/>
      <c r="AG14"/>
      <c r="AH14"/>
      <c r="AI14"/>
    </row>
    <row r="15" spans="1:35" s="10" customFormat="1" outlineLevel="2" x14ac:dyDescent="0.25">
      <c r="A15" s="13" t="s">
        <v>9</v>
      </c>
      <c r="B15" s="14">
        <f t="shared" ref="B15:K15" si="6">B16+B18</f>
        <v>88.516375708729996</v>
      </c>
      <c r="C15" s="14">
        <f t="shared" si="6"/>
        <v>99.337147732159991</v>
      </c>
      <c r="D15" s="14">
        <f t="shared" si="6"/>
        <v>56.798401012980001</v>
      </c>
      <c r="E15" s="14">
        <f t="shared" si="6"/>
        <v>139.23862619387</v>
      </c>
      <c r="F15" s="14">
        <f t="shared" si="6"/>
        <v>383.89055064773999</v>
      </c>
      <c r="G15" s="14">
        <f t="shared" si="6"/>
        <v>130.24571642654001</v>
      </c>
      <c r="H15" s="14">
        <f t="shared" si="6"/>
        <v>124.10171540092999</v>
      </c>
      <c r="I15" s="14">
        <f t="shared" si="6"/>
        <v>118.97649675982998</v>
      </c>
      <c r="J15" s="14">
        <f t="shared" si="6"/>
        <v>119.84492651764999</v>
      </c>
      <c r="K15" s="14">
        <f t="shared" si="6"/>
        <v>493.16885510494996</v>
      </c>
    </row>
    <row r="16" spans="1:35" outlineLevel="3" collapsed="1" x14ac:dyDescent="0.25">
      <c r="A16" s="6" t="s">
        <v>3</v>
      </c>
      <c r="B16" s="5">
        <f t="shared" ref="B16:K16" si="7">SUM(B17:B17)</f>
        <v>0</v>
      </c>
      <c r="C16" s="5">
        <f t="shared" si="7"/>
        <v>3.3063130619999999E-2</v>
      </c>
      <c r="D16" s="5">
        <f t="shared" si="7"/>
        <v>6.6126261239999998E-2</v>
      </c>
      <c r="E16" s="5">
        <f t="shared" si="7"/>
        <v>3.3063130619999999E-2</v>
      </c>
      <c r="F16" s="5">
        <f t="shared" si="7"/>
        <v>0.13225252248</v>
      </c>
      <c r="G16" s="5">
        <f t="shared" si="7"/>
        <v>3.3063130619999999E-2</v>
      </c>
      <c r="H16" s="5">
        <f t="shared" si="7"/>
        <v>3.3063130619999999E-2</v>
      </c>
      <c r="I16" s="5">
        <f t="shared" si="7"/>
        <v>3.3063130619999999E-2</v>
      </c>
      <c r="J16" s="5">
        <f t="shared" si="7"/>
        <v>3.3063130619999999E-2</v>
      </c>
      <c r="K16" s="5">
        <f t="shared" si="7"/>
        <v>0.13225252248</v>
      </c>
      <c r="L16"/>
      <c r="M16"/>
      <c r="N16"/>
      <c r="O16"/>
      <c r="P16"/>
      <c r="Q16"/>
      <c r="R16"/>
      <c r="S16"/>
      <c r="T16"/>
      <c r="U16"/>
      <c r="V16"/>
      <c r="W16"/>
      <c r="X16"/>
      <c r="Y16"/>
      <c r="Z16"/>
      <c r="AA16"/>
      <c r="AB16"/>
      <c r="AC16"/>
      <c r="AD16"/>
      <c r="AE16"/>
      <c r="AF16"/>
      <c r="AG16"/>
      <c r="AH16"/>
      <c r="AI16"/>
    </row>
    <row r="17" spans="1:35" hidden="1" outlineLevel="4" x14ac:dyDescent="0.25">
      <c r="A17" s="7" t="s">
        <v>4</v>
      </c>
      <c r="B17" s="5"/>
      <c r="C17" s="5">
        <v>3.3063130619999999E-2</v>
      </c>
      <c r="D17" s="5">
        <v>6.6126261239999998E-2</v>
      </c>
      <c r="E17" s="5">
        <v>3.3063130619999999E-2</v>
      </c>
      <c r="F17" s="5">
        <v>0.13225252248</v>
      </c>
      <c r="G17" s="5">
        <v>3.3063130619999999E-2</v>
      </c>
      <c r="H17" s="5">
        <v>3.3063130619999999E-2</v>
      </c>
      <c r="I17" s="5">
        <v>3.3063130619999999E-2</v>
      </c>
      <c r="J17" s="5">
        <v>3.3063130619999999E-2</v>
      </c>
      <c r="K17" s="5">
        <v>0.13225252248</v>
      </c>
      <c r="L17"/>
      <c r="M17"/>
      <c r="N17"/>
      <c r="O17"/>
      <c r="P17"/>
      <c r="Q17"/>
      <c r="R17"/>
      <c r="S17"/>
      <c r="T17"/>
      <c r="U17"/>
      <c r="V17"/>
      <c r="W17"/>
      <c r="X17"/>
      <c r="Y17"/>
      <c r="Z17"/>
      <c r="AA17"/>
      <c r="AB17"/>
      <c r="AC17"/>
      <c r="AD17"/>
      <c r="AE17"/>
      <c r="AF17"/>
      <c r="AG17"/>
      <c r="AH17"/>
      <c r="AI17"/>
    </row>
    <row r="18" spans="1:35" outlineLevel="3" collapsed="1" x14ac:dyDescent="0.25">
      <c r="A18" s="6" t="s">
        <v>6</v>
      </c>
      <c r="B18" s="5">
        <f t="shared" ref="B18:K18" si="8">SUM(B19:B21)</f>
        <v>88.516375708729996</v>
      </c>
      <c r="C18" s="5">
        <f t="shared" si="8"/>
        <v>99.304084601539998</v>
      </c>
      <c r="D18" s="5">
        <f t="shared" si="8"/>
        <v>56.73227475174</v>
      </c>
      <c r="E18" s="5">
        <f t="shared" si="8"/>
        <v>139.20556306325</v>
      </c>
      <c r="F18" s="5">
        <f t="shared" si="8"/>
        <v>383.75829812526001</v>
      </c>
      <c r="G18" s="5">
        <f t="shared" si="8"/>
        <v>130.21265329592001</v>
      </c>
      <c r="H18" s="5">
        <f t="shared" si="8"/>
        <v>124.06865227031</v>
      </c>
      <c r="I18" s="5">
        <f t="shared" si="8"/>
        <v>118.94343362920999</v>
      </c>
      <c r="J18" s="5">
        <f t="shared" si="8"/>
        <v>119.81186338703</v>
      </c>
      <c r="K18" s="5">
        <f t="shared" si="8"/>
        <v>493.03660258246998</v>
      </c>
      <c r="L18"/>
      <c r="M18"/>
      <c r="N18"/>
      <c r="O18"/>
      <c r="P18"/>
      <c r="Q18"/>
      <c r="R18"/>
      <c r="S18"/>
      <c r="T18"/>
      <c r="U18"/>
      <c r="V18"/>
      <c r="W18"/>
      <c r="X18"/>
      <c r="Y18"/>
      <c r="Z18"/>
      <c r="AA18"/>
      <c r="AB18"/>
      <c r="AC18"/>
      <c r="AD18"/>
      <c r="AE18"/>
      <c r="AF18"/>
      <c r="AG18"/>
      <c r="AH18"/>
      <c r="AI18"/>
    </row>
    <row r="19" spans="1:35" hidden="1" outlineLevel="4" x14ac:dyDescent="0.25">
      <c r="A19" s="7" t="s">
        <v>7</v>
      </c>
      <c r="B19" s="5">
        <v>22.841867672429998</v>
      </c>
      <c r="C19" s="5">
        <v>11.880311401889999</v>
      </c>
      <c r="D19" s="5">
        <v>3.3991867150699999</v>
      </c>
      <c r="E19" s="5"/>
      <c r="F19" s="5">
        <v>38.121365789389998</v>
      </c>
      <c r="G19" s="5">
        <v>15.683492265690001</v>
      </c>
      <c r="H19" s="5">
        <v>7.6491022576500001</v>
      </c>
      <c r="I19" s="5">
        <v>13.44921458284</v>
      </c>
      <c r="J19" s="5"/>
      <c r="K19" s="5">
        <v>36.781809106179999</v>
      </c>
      <c r="L19"/>
      <c r="M19"/>
      <c r="N19"/>
      <c r="O19"/>
      <c r="P19"/>
      <c r="Q19"/>
      <c r="R19"/>
      <c r="S19"/>
      <c r="T19"/>
      <c r="U19"/>
      <c r="V19"/>
      <c r="W19"/>
      <c r="X19"/>
      <c r="Y19"/>
      <c r="Z19"/>
      <c r="AA19"/>
      <c r="AB19"/>
      <c r="AC19"/>
      <c r="AD19"/>
      <c r="AE19"/>
      <c r="AF19"/>
      <c r="AG19"/>
      <c r="AH19"/>
      <c r="AI19"/>
    </row>
    <row r="20" spans="1:35" hidden="1" outlineLevel="4" x14ac:dyDescent="0.25">
      <c r="A20" s="7" t="s">
        <v>4</v>
      </c>
      <c r="B20" s="5">
        <v>35.422222473040001</v>
      </c>
      <c r="C20" s="5">
        <v>75.157095498779995</v>
      </c>
      <c r="D20" s="5">
        <v>39.529411767420001</v>
      </c>
      <c r="E20" s="5">
        <v>99.139241205339999</v>
      </c>
      <c r="F20" s="5">
        <v>249.24797094458</v>
      </c>
      <c r="G20" s="5">
        <v>84.303921000000003</v>
      </c>
      <c r="H20" s="5">
        <v>103.769015</v>
      </c>
      <c r="I20" s="5">
        <v>59.126714</v>
      </c>
      <c r="J20" s="5">
        <v>87.778388355000004</v>
      </c>
      <c r="K20" s="5">
        <v>334.97803835500002</v>
      </c>
      <c r="L20"/>
      <c r="M20"/>
      <c r="N20"/>
      <c r="O20"/>
      <c r="P20"/>
      <c r="Q20"/>
      <c r="R20"/>
      <c r="S20"/>
      <c r="T20"/>
      <c r="U20"/>
      <c r="V20"/>
      <c r="W20"/>
      <c r="X20"/>
      <c r="Y20"/>
      <c r="Z20"/>
      <c r="AA20"/>
      <c r="AB20"/>
      <c r="AC20"/>
      <c r="AD20"/>
      <c r="AE20"/>
      <c r="AF20"/>
      <c r="AG20"/>
      <c r="AH20"/>
      <c r="AI20"/>
    </row>
    <row r="21" spans="1:35" hidden="1" outlineLevel="4" x14ac:dyDescent="0.25">
      <c r="A21" s="7" t="s">
        <v>8</v>
      </c>
      <c r="B21" s="5">
        <v>30.252285563259999</v>
      </c>
      <c r="C21" s="5">
        <v>12.26667770087</v>
      </c>
      <c r="D21" s="5">
        <v>13.803676269249999</v>
      </c>
      <c r="E21" s="5">
        <v>40.066321857909998</v>
      </c>
      <c r="F21" s="5">
        <v>96.388961391289996</v>
      </c>
      <c r="G21" s="5">
        <v>30.225240030230001</v>
      </c>
      <c r="H21" s="5">
        <v>12.650535012660001</v>
      </c>
      <c r="I21" s="5">
        <v>46.367505046369999</v>
      </c>
      <c r="J21" s="5">
        <v>32.033475032029997</v>
      </c>
      <c r="K21" s="5">
        <v>121.27675512128999</v>
      </c>
      <c r="L21"/>
      <c r="M21"/>
      <c r="N21"/>
      <c r="O21"/>
      <c r="P21"/>
      <c r="Q21"/>
      <c r="R21"/>
      <c r="S21"/>
      <c r="T21"/>
      <c r="U21"/>
      <c r="V21"/>
      <c r="W21"/>
      <c r="X21"/>
      <c r="Y21"/>
      <c r="Z21"/>
      <c r="AA21"/>
      <c r="AB21"/>
      <c r="AC21"/>
      <c r="AD21"/>
      <c r="AE21"/>
      <c r="AF21"/>
      <c r="AG21"/>
      <c r="AH21"/>
      <c r="AI21"/>
    </row>
    <row r="22" spans="1:35" s="10" customFormat="1" outlineLevel="1" x14ac:dyDescent="0.25">
      <c r="A22" s="11" t="s">
        <v>10</v>
      </c>
      <c r="B22" s="12">
        <f t="shared" ref="B22:K22" si="9">B23+B44</f>
        <v>44.645933284809999</v>
      </c>
      <c r="C22" s="12">
        <f t="shared" si="9"/>
        <v>63.092995797849994</v>
      </c>
      <c r="D22" s="12">
        <f t="shared" si="9"/>
        <v>668.22702370129002</v>
      </c>
      <c r="E22" s="12">
        <f t="shared" si="9"/>
        <v>57.77259788432999</v>
      </c>
      <c r="F22" s="12">
        <f t="shared" si="9"/>
        <v>833.73855066828003</v>
      </c>
      <c r="G22" s="12">
        <f t="shared" si="9"/>
        <v>70.776276847719998</v>
      </c>
      <c r="H22" s="12">
        <f t="shared" si="9"/>
        <v>100.91963452494001</v>
      </c>
      <c r="I22" s="12">
        <f t="shared" si="9"/>
        <v>57.434348524560008</v>
      </c>
      <c r="J22" s="12">
        <f t="shared" si="9"/>
        <v>59.497972756520006</v>
      </c>
      <c r="K22" s="12">
        <f t="shared" si="9"/>
        <v>288.62823265373999</v>
      </c>
    </row>
    <row r="23" spans="1:35" s="10" customFormat="1" outlineLevel="2" x14ac:dyDescent="0.25">
      <c r="A23" s="13" t="s">
        <v>2</v>
      </c>
      <c r="B23" s="14">
        <f t="shared" ref="B23:K23" si="10">B24+B28+B32+B38</f>
        <v>17.824830366679997</v>
      </c>
      <c r="C23" s="14">
        <f t="shared" si="10"/>
        <v>18.616188133529999</v>
      </c>
      <c r="D23" s="14">
        <f t="shared" si="10"/>
        <v>32.229861100080001</v>
      </c>
      <c r="E23" s="14">
        <f t="shared" si="10"/>
        <v>37.049967195509993</v>
      </c>
      <c r="F23" s="14">
        <f t="shared" si="10"/>
        <v>105.7208467958</v>
      </c>
      <c r="G23" s="14">
        <f t="shared" si="10"/>
        <v>33.677643507310002</v>
      </c>
      <c r="H23" s="14">
        <f t="shared" si="10"/>
        <v>64.040633521630014</v>
      </c>
      <c r="I23" s="14">
        <f t="shared" si="10"/>
        <v>34.183726574130006</v>
      </c>
      <c r="J23" s="14">
        <f t="shared" si="10"/>
        <v>33.796469936190007</v>
      </c>
      <c r="K23" s="14">
        <f t="shared" si="10"/>
        <v>165.69847353925999</v>
      </c>
    </row>
    <row r="24" spans="1:35" outlineLevel="3" collapsed="1" x14ac:dyDescent="0.25">
      <c r="A24" s="6" t="s">
        <v>11</v>
      </c>
      <c r="B24" s="5">
        <f t="shared" ref="B24:K24" si="11">SUM(B25:B27)</f>
        <v>0.43682153368999999</v>
      </c>
      <c r="C24" s="5">
        <f t="shared" si="11"/>
        <v>0.31121466849000001</v>
      </c>
      <c r="D24" s="5">
        <f t="shared" si="11"/>
        <v>10.733221797840001</v>
      </c>
      <c r="E24" s="5">
        <f t="shared" si="11"/>
        <v>0.33053311049</v>
      </c>
      <c r="F24" s="5">
        <f t="shared" si="11"/>
        <v>11.811791110510001</v>
      </c>
      <c r="G24" s="5">
        <f t="shared" si="11"/>
        <v>4.58196525398</v>
      </c>
      <c r="H24" s="5">
        <f t="shared" si="11"/>
        <v>0.25797351582</v>
      </c>
      <c r="I24" s="5">
        <f t="shared" si="11"/>
        <v>4.5429306158100005</v>
      </c>
      <c r="J24" s="5">
        <f t="shared" si="11"/>
        <v>0.21638384879</v>
      </c>
      <c r="K24" s="5">
        <f t="shared" si="11"/>
        <v>9.599253234399999</v>
      </c>
      <c r="L24"/>
      <c r="M24"/>
      <c r="N24"/>
      <c r="O24"/>
      <c r="P24"/>
      <c r="Q24"/>
      <c r="R24"/>
      <c r="S24"/>
      <c r="T24"/>
      <c r="U24"/>
      <c r="V24"/>
      <c r="W24"/>
      <c r="X24"/>
      <c r="Y24"/>
      <c r="Z24"/>
      <c r="AA24"/>
      <c r="AB24"/>
      <c r="AC24"/>
      <c r="AD24"/>
      <c r="AE24"/>
      <c r="AF24"/>
      <c r="AG24"/>
      <c r="AH24"/>
      <c r="AI24"/>
    </row>
    <row r="25" spans="1:35" hidden="1" outlineLevel="4" x14ac:dyDescent="0.25">
      <c r="A25" s="7" t="s">
        <v>7</v>
      </c>
      <c r="B25" s="20">
        <v>0.43682153368999999</v>
      </c>
      <c r="C25" s="20">
        <v>0.31121466849000001</v>
      </c>
      <c r="D25" s="20">
        <v>0.42820290927999999</v>
      </c>
      <c r="E25" s="19">
        <v>0.29151599985999999</v>
      </c>
      <c r="F25" s="20">
        <v>1.4677551113199998</v>
      </c>
      <c r="G25" s="26">
        <v>0.4265793584</v>
      </c>
      <c r="H25" s="26">
        <v>0.25797351582</v>
      </c>
      <c r="I25" s="26">
        <v>0.37976608346000001</v>
      </c>
      <c r="J25" s="26">
        <v>0.21638384879</v>
      </c>
      <c r="K25" s="26">
        <v>1.2807028064699999</v>
      </c>
      <c r="L25"/>
      <c r="M25"/>
      <c r="N25"/>
      <c r="O25"/>
      <c r="P25"/>
      <c r="Q25"/>
      <c r="R25"/>
      <c r="S25"/>
      <c r="T25"/>
      <c r="U25"/>
      <c r="V25"/>
      <c r="W25"/>
      <c r="X25"/>
      <c r="Y25"/>
      <c r="Z25"/>
      <c r="AA25"/>
      <c r="AB25"/>
      <c r="AC25"/>
      <c r="AD25"/>
      <c r="AE25"/>
      <c r="AF25"/>
      <c r="AG25"/>
      <c r="AH25"/>
      <c r="AI25"/>
    </row>
    <row r="26" spans="1:35" hidden="1" outlineLevel="4" x14ac:dyDescent="0.25">
      <c r="A26" s="7" t="s">
        <v>12</v>
      </c>
      <c r="B26" s="5"/>
      <c r="C26" s="5"/>
      <c r="D26" s="5">
        <v>0.21165648029</v>
      </c>
      <c r="E26" s="5"/>
      <c r="F26" s="5">
        <v>0.21165648029</v>
      </c>
      <c r="G26" s="5">
        <v>0.32751297925</v>
      </c>
      <c r="H26" s="5"/>
      <c r="I26" s="5">
        <v>0.33529161602000002</v>
      </c>
      <c r="J26" s="5"/>
      <c r="K26" s="5">
        <v>0.66280459527000002</v>
      </c>
      <c r="L26"/>
      <c r="M26"/>
      <c r="N26"/>
      <c r="O26"/>
      <c r="P26"/>
      <c r="Q26"/>
      <c r="R26"/>
      <c r="S26"/>
      <c r="T26"/>
      <c r="U26"/>
      <c r="V26"/>
      <c r="W26"/>
      <c r="X26"/>
      <c r="Y26"/>
      <c r="Z26"/>
      <c r="AA26"/>
      <c r="AB26"/>
      <c r="AC26"/>
      <c r="AD26"/>
      <c r="AE26"/>
      <c r="AF26"/>
      <c r="AG26"/>
      <c r="AH26"/>
      <c r="AI26"/>
    </row>
    <row r="27" spans="1:35" hidden="1" outlineLevel="4" x14ac:dyDescent="0.25">
      <c r="A27" s="7" t="s">
        <v>8</v>
      </c>
      <c r="B27" s="5">
        <v>0</v>
      </c>
      <c r="C27" s="5"/>
      <c r="D27" s="5">
        <v>10.09336240827</v>
      </c>
      <c r="E27" s="5">
        <v>3.9017110629999997E-2</v>
      </c>
      <c r="F27" s="5">
        <v>10.132379518900001</v>
      </c>
      <c r="G27" s="5">
        <v>3.82787291633</v>
      </c>
      <c r="H27" s="5"/>
      <c r="I27" s="5">
        <v>3.82787291633</v>
      </c>
      <c r="J27" s="5"/>
      <c r="K27" s="5">
        <v>7.6557458326600001</v>
      </c>
      <c r="L27"/>
      <c r="M27"/>
      <c r="N27"/>
      <c r="O27"/>
      <c r="P27"/>
      <c r="Q27"/>
      <c r="R27"/>
      <c r="S27"/>
      <c r="T27"/>
      <c r="U27"/>
      <c r="V27"/>
      <c r="W27"/>
      <c r="X27"/>
      <c r="Y27"/>
      <c r="Z27"/>
      <c r="AA27"/>
      <c r="AB27"/>
      <c r="AC27"/>
      <c r="AD27"/>
      <c r="AE27"/>
      <c r="AF27"/>
      <c r="AG27"/>
      <c r="AH27"/>
      <c r="AI27"/>
    </row>
    <row r="28" spans="1:35" outlineLevel="3" collapsed="1" x14ac:dyDescent="0.25">
      <c r="A28" s="6" t="s">
        <v>13</v>
      </c>
      <c r="B28" s="5">
        <f t="shared" ref="B28:K28" si="12">SUM(B29:B31)</f>
        <v>17.174847182999997</v>
      </c>
      <c r="C28" s="5">
        <f t="shared" si="12"/>
        <v>18.277677948209998</v>
      </c>
      <c r="D28" s="5">
        <f t="shared" si="12"/>
        <v>21.451428519650001</v>
      </c>
      <c r="E28" s="5">
        <f t="shared" si="12"/>
        <v>21.54328883222</v>
      </c>
      <c r="F28" s="5">
        <f t="shared" si="12"/>
        <v>78.447242483080004</v>
      </c>
      <c r="G28" s="5">
        <f t="shared" si="12"/>
        <v>28.861455872210001</v>
      </c>
      <c r="H28" s="5">
        <f t="shared" si="12"/>
        <v>24.4735721387</v>
      </c>
      <c r="I28" s="5">
        <f t="shared" si="12"/>
        <v>29.222729479449999</v>
      </c>
      <c r="J28" s="5">
        <f t="shared" si="12"/>
        <v>33.294626517050006</v>
      </c>
      <c r="K28" s="5">
        <f t="shared" si="12"/>
        <v>115.85238400741</v>
      </c>
      <c r="L28"/>
      <c r="M28"/>
      <c r="N28"/>
      <c r="O28"/>
      <c r="P28"/>
      <c r="Q28"/>
      <c r="R28"/>
      <c r="S28"/>
      <c r="T28"/>
      <c r="U28"/>
      <c r="V28"/>
      <c r="W28"/>
      <c r="X28"/>
      <c r="Y28"/>
      <c r="Z28"/>
      <c r="AA28"/>
      <c r="AB28"/>
      <c r="AC28"/>
      <c r="AD28"/>
      <c r="AE28"/>
      <c r="AF28"/>
      <c r="AG28"/>
      <c r="AH28"/>
      <c r="AI28"/>
    </row>
    <row r="29" spans="1:35" hidden="1" outlineLevel="4" x14ac:dyDescent="0.25">
      <c r="A29" s="7" t="s">
        <v>7</v>
      </c>
      <c r="B29" s="5">
        <v>1.9225305453199999</v>
      </c>
      <c r="C29" s="5">
        <v>4.1015928797000001</v>
      </c>
      <c r="D29" s="5">
        <v>2.17134735014</v>
      </c>
      <c r="E29" s="5">
        <v>3.6284495085400001</v>
      </c>
      <c r="F29" s="5">
        <v>11.8239202837</v>
      </c>
      <c r="G29" s="5">
        <v>6.0917301586399999</v>
      </c>
      <c r="H29" s="5">
        <v>4.04823490353</v>
      </c>
      <c r="I29" s="5">
        <v>7.0268946155599998</v>
      </c>
      <c r="J29" s="5">
        <v>13.401046579300001</v>
      </c>
      <c r="K29" s="5">
        <v>30.56790625703</v>
      </c>
      <c r="L29"/>
      <c r="M29"/>
      <c r="N29"/>
      <c r="O29"/>
      <c r="P29"/>
      <c r="Q29"/>
      <c r="R29"/>
      <c r="S29"/>
      <c r="T29"/>
      <c r="U29"/>
      <c r="V29"/>
      <c r="W29"/>
      <c r="X29"/>
      <c r="Y29"/>
      <c r="Z29"/>
      <c r="AA29"/>
      <c r="AB29"/>
      <c r="AC29"/>
      <c r="AD29"/>
      <c r="AE29"/>
      <c r="AF29"/>
      <c r="AG29"/>
      <c r="AH29"/>
      <c r="AI29"/>
    </row>
    <row r="30" spans="1:35" hidden="1" outlineLevel="4" x14ac:dyDescent="0.25">
      <c r="A30" s="7" t="s">
        <v>8</v>
      </c>
      <c r="B30" s="5">
        <v>7.3411127325900001</v>
      </c>
      <c r="C30" s="5">
        <v>5.74101862832</v>
      </c>
      <c r="D30" s="5">
        <v>9.3434821219999993</v>
      </c>
      <c r="E30" s="5">
        <v>7.72424512074</v>
      </c>
      <c r="F30" s="5">
        <v>30.149858603649999</v>
      </c>
      <c r="G30" s="5">
        <v>11.125925866679999</v>
      </c>
      <c r="H30" s="5">
        <v>9.3117085315499999</v>
      </c>
      <c r="I30" s="5">
        <v>11.163724702110001</v>
      </c>
      <c r="J30" s="5">
        <v>9.0459579276500008</v>
      </c>
      <c r="K30" s="5">
        <v>40.647317027989999</v>
      </c>
      <c r="L30"/>
      <c r="M30"/>
      <c r="N30"/>
      <c r="O30"/>
      <c r="P30"/>
      <c r="Q30"/>
      <c r="R30"/>
      <c r="S30"/>
      <c r="T30"/>
      <c r="U30"/>
      <c r="V30"/>
      <c r="W30"/>
      <c r="X30"/>
      <c r="Y30"/>
      <c r="Z30"/>
      <c r="AA30"/>
      <c r="AB30"/>
      <c r="AC30"/>
      <c r="AD30"/>
      <c r="AE30"/>
      <c r="AF30"/>
      <c r="AG30"/>
      <c r="AH30"/>
      <c r="AI30"/>
    </row>
    <row r="31" spans="1:35" hidden="1" outlineLevel="4" x14ac:dyDescent="0.25">
      <c r="A31" s="7" t="s">
        <v>14</v>
      </c>
      <c r="B31" s="5">
        <v>7.9112039050899998</v>
      </c>
      <c r="C31" s="5">
        <v>8.4350664401900008</v>
      </c>
      <c r="D31" s="5">
        <v>9.9365990475100006</v>
      </c>
      <c r="E31" s="5">
        <v>10.19059420294</v>
      </c>
      <c r="F31" s="5">
        <v>36.473463595730003</v>
      </c>
      <c r="G31" s="5">
        <v>11.643799846889999</v>
      </c>
      <c r="H31" s="5">
        <v>11.11362870362</v>
      </c>
      <c r="I31" s="5">
        <v>11.03211016178</v>
      </c>
      <c r="J31" s="5">
        <v>10.8476220101</v>
      </c>
      <c r="K31" s="5">
        <v>44.63716072239</v>
      </c>
      <c r="L31"/>
      <c r="M31"/>
      <c r="N31"/>
      <c r="O31"/>
      <c r="P31"/>
      <c r="Q31"/>
      <c r="R31"/>
      <c r="S31"/>
      <c r="T31"/>
      <c r="U31"/>
      <c r="V31"/>
      <c r="W31"/>
      <c r="X31"/>
      <c r="Y31"/>
      <c r="Z31"/>
      <c r="AA31"/>
      <c r="AB31"/>
      <c r="AC31"/>
      <c r="AD31"/>
      <c r="AE31"/>
      <c r="AF31"/>
      <c r="AG31"/>
      <c r="AH31"/>
      <c r="AI31"/>
    </row>
    <row r="32" spans="1:35" outlineLevel="3" collapsed="1" x14ac:dyDescent="0.25">
      <c r="A32" s="6" t="s">
        <v>15</v>
      </c>
      <c r="B32" s="5">
        <f t="shared" ref="B32:K32" si="13">SUM(B33:B37)</f>
        <v>5.065341072E-2</v>
      </c>
      <c r="C32" s="5">
        <f t="shared" si="13"/>
        <v>4.71713997E-3</v>
      </c>
      <c r="D32" s="5">
        <f t="shared" si="13"/>
        <v>1.0444476310000001E-2</v>
      </c>
      <c r="E32" s="5">
        <f t="shared" si="13"/>
        <v>1.9560287329999999E-2</v>
      </c>
      <c r="F32" s="5">
        <f t="shared" si="13"/>
        <v>8.5375314329999993E-2</v>
      </c>
      <c r="G32" s="5">
        <f t="shared" si="13"/>
        <v>0.12139526747</v>
      </c>
      <c r="H32" s="5">
        <f t="shared" si="13"/>
        <v>0.23689509579000001</v>
      </c>
      <c r="I32" s="5">
        <f t="shared" si="13"/>
        <v>0.11977610358</v>
      </c>
      <c r="J32" s="5">
        <f t="shared" si="13"/>
        <v>0.24126732030999998</v>
      </c>
      <c r="K32" s="5">
        <f t="shared" si="13"/>
        <v>0.71933378715000007</v>
      </c>
      <c r="L32"/>
      <c r="M32"/>
      <c r="N32"/>
      <c r="O32"/>
      <c r="P32"/>
      <c r="Q32"/>
      <c r="R32"/>
      <c r="S32"/>
      <c r="T32"/>
      <c r="U32"/>
      <c r="V32"/>
      <c r="W32"/>
      <c r="X32"/>
      <c r="Y32"/>
      <c r="Z32"/>
      <c r="AA32"/>
      <c r="AB32"/>
      <c r="AC32"/>
      <c r="AD32"/>
      <c r="AE32"/>
      <c r="AF32"/>
      <c r="AG32"/>
      <c r="AH32"/>
      <c r="AI32"/>
    </row>
    <row r="33" spans="1:35" hidden="1" outlineLevel="4" x14ac:dyDescent="0.25">
      <c r="A33" s="7" t="s">
        <v>16</v>
      </c>
      <c r="B33" s="5"/>
      <c r="C33" s="5">
        <v>0</v>
      </c>
      <c r="D33" s="5"/>
      <c r="E33" s="5">
        <v>0</v>
      </c>
      <c r="F33" s="5">
        <v>0</v>
      </c>
      <c r="G33" s="5"/>
      <c r="H33" s="5">
        <v>0</v>
      </c>
      <c r="I33" s="5"/>
      <c r="J33" s="5">
        <v>0</v>
      </c>
      <c r="K33" s="5">
        <v>0</v>
      </c>
      <c r="L33"/>
      <c r="M33"/>
      <c r="N33"/>
      <c r="O33"/>
      <c r="P33"/>
      <c r="Q33"/>
      <c r="R33"/>
      <c r="S33"/>
      <c r="T33"/>
      <c r="U33"/>
      <c r="V33"/>
      <c r="W33"/>
      <c r="X33"/>
      <c r="Y33"/>
      <c r="Z33"/>
      <c r="AA33"/>
      <c r="AB33"/>
      <c r="AC33"/>
      <c r="AD33"/>
      <c r="AE33"/>
      <c r="AF33"/>
      <c r="AG33"/>
      <c r="AH33"/>
      <c r="AI33"/>
    </row>
    <row r="34" spans="1:35" hidden="1" outlineLevel="4" x14ac:dyDescent="0.25">
      <c r="A34" s="7" t="s">
        <v>7</v>
      </c>
      <c r="B34" s="5">
        <v>5.065341072E-2</v>
      </c>
      <c r="C34" s="5">
        <v>4.71713997E-3</v>
      </c>
      <c r="D34" s="5">
        <v>1.0444476310000001E-2</v>
      </c>
      <c r="E34" s="5">
        <v>1.9560287329999999E-2</v>
      </c>
      <c r="F34" s="5">
        <v>8.5375314329999993E-2</v>
      </c>
      <c r="G34" s="5">
        <v>8.8663018489999995E-2</v>
      </c>
      <c r="H34" s="5">
        <v>4.0174722840000003E-2</v>
      </c>
      <c r="I34" s="5">
        <v>8.8073127000000001E-2</v>
      </c>
      <c r="J34" s="5">
        <v>4.3761861649999997E-2</v>
      </c>
      <c r="K34" s="5">
        <v>0.26067272998000002</v>
      </c>
      <c r="L34"/>
      <c r="M34"/>
      <c r="N34"/>
      <c r="O34"/>
      <c r="P34"/>
      <c r="Q34"/>
      <c r="R34"/>
      <c r="S34"/>
      <c r="T34"/>
      <c r="U34"/>
      <c r="V34"/>
      <c r="W34"/>
      <c r="X34"/>
      <c r="Y34"/>
      <c r="Z34"/>
      <c r="AA34"/>
      <c r="AB34"/>
      <c r="AC34"/>
      <c r="AD34"/>
      <c r="AE34"/>
      <c r="AF34"/>
      <c r="AG34"/>
      <c r="AH34"/>
      <c r="AI34"/>
    </row>
    <row r="35" spans="1:35" hidden="1" outlineLevel="4" x14ac:dyDescent="0.25">
      <c r="A35" s="7" t="s">
        <v>12</v>
      </c>
      <c r="B35" s="5"/>
      <c r="C35" s="5">
        <v>0</v>
      </c>
      <c r="D35" s="5"/>
      <c r="E35" s="5">
        <v>0</v>
      </c>
      <c r="F35" s="5">
        <v>0</v>
      </c>
      <c r="G35" s="5"/>
      <c r="H35" s="5">
        <v>2.4039832100000002E-3</v>
      </c>
      <c r="I35" s="5"/>
      <c r="J35" s="5">
        <v>1.2085959600000001E-3</v>
      </c>
      <c r="K35" s="5">
        <v>3.6125791700000001E-3</v>
      </c>
      <c r="L35"/>
      <c r="M35"/>
      <c r="N35"/>
      <c r="O35"/>
      <c r="P35"/>
      <c r="Q35"/>
      <c r="R35"/>
      <c r="S35"/>
      <c r="T35"/>
      <c r="U35"/>
      <c r="V35"/>
      <c r="W35"/>
      <c r="X35"/>
      <c r="Y35"/>
      <c r="Z35"/>
      <c r="AA35"/>
      <c r="AB35"/>
      <c r="AC35"/>
      <c r="AD35"/>
      <c r="AE35"/>
      <c r="AF35"/>
      <c r="AG35"/>
      <c r="AH35"/>
      <c r="AI35"/>
    </row>
    <row r="36" spans="1:35" hidden="1" outlineLevel="4" x14ac:dyDescent="0.25">
      <c r="A36" s="7" t="s">
        <v>17</v>
      </c>
      <c r="B36" s="5">
        <v>0</v>
      </c>
      <c r="C36" s="5">
        <v>0</v>
      </c>
      <c r="D36" s="5">
        <v>0</v>
      </c>
      <c r="E36" s="5">
        <v>0</v>
      </c>
      <c r="F36" s="5">
        <v>0</v>
      </c>
      <c r="G36" s="5">
        <v>3.2732248980000003E-2</v>
      </c>
      <c r="H36" s="5">
        <v>0.19431638974000001</v>
      </c>
      <c r="I36" s="5">
        <v>3.170297658E-2</v>
      </c>
      <c r="J36" s="5">
        <v>0.19629686269999999</v>
      </c>
      <c r="K36" s="5">
        <v>0.45504847799999998</v>
      </c>
      <c r="L36"/>
      <c r="M36"/>
      <c r="N36"/>
      <c r="O36"/>
      <c r="P36"/>
      <c r="Q36"/>
      <c r="R36"/>
      <c r="S36"/>
      <c r="T36"/>
      <c r="U36"/>
      <c r="V36"/>
      <c r="W36"/>
      <c r="X36"/>
      <c r="Y36"/>
      <c r="Z36"/>
      <c r="AA36"/>
      <c r="AB36"/>
      <c r="AC36"/>
      <c r="AD36"/>
      <c r="AE36"/>
      <c r="AF36"/>
      <c r="AG36"/>
      <c r="AH36"/>
      <c r="AI36"/>
    </row>
    <row r="37" spans="1:35" hidden="1" outlineLevel="4" x14ac:dyDescent="0.25">
      <c r="A37" s="7" t="s">
        <v>8</v>
      </c>
      <c r="B37" s="5"/>
      <c r="C37" s="5">
        <v>0</v>
      </c>
      <c r="D37" s="5"/>
      <c r="E37" s="5">
        <v>0</v>
      </c>
      <c r="F37" s="5">
        <v>0</v>
      </c>
      <c r="G37" s="5"/>
      <c r="H37" s="5">
        <v>0</v>
      </c>
      <c r="I37" s="5"/>
      <c r="J37" s="5">
        <v>0</v>
      </c>
      <c r="K37" s="5">
        <v>0</v>
      </c>
      <c r="L37"/>
      <c r="M37"/>
      <c r="N37"/>
      <c r="O37"/>
      <c r="P37"/>
      <c r="Q37"/>
      <c r="R37"/>
      <c r="S37"/>
      <c r="T37"/>
      <c r="U37"/>
      <c r="V37"/>
      <c r="W37"/>
      <c r="X37"/>
      <c r="Y37"/>
      <c r="Z37"/>
      <c r="AA37"/>
      <c r="AB37"/>
      <c r="AC37"/>
      <c r="AD37"/>
      <c r="AE37"/>
      <c r="AF37"/>
      <c r="AG37"/>
      <c r="AH37"/>
      <c r="AI37"/>
    </row>
    <row r="38" spans="1:35" outlineLevel="3" collapsed="1" x14ac:dyDescent="0.25">
      <c r="A38" s="6" t="s">
        <v>5</v>
      </c>
      <c r="B38" s="5">
        <f t="shared" ref="B38:K38" si="14">SUM(B39:B43)</f>
        <v>0.16250823927000002</v>
      </c>
      <c r="C38" s="5">
        <f t="shared" si="14"/>
        <v>2.2578376859999999E-2</v>
      </c>
      <c r="D38" s="5">
        <f t="shared" si="14"/>
        <v>3.4766306279999999E-2</v>
      </c>
      <c r="E38" s="5">
        <f t="shared" si="14"/>
        <v>15.15658496547</v>
      </c>
      <c r="F38" s="5">
        <f t="shared" si="14"/>
        <v>15.37643788788</v>
      </c>
      <c r="G38" s="5">
        <f t="shared" si="14"/>
        <v>0.11282711365</v>
      </c>
      <c r="H38" s="5">
        <f t="shared" si="14"/>
        <v>39.072192771320005</v>
      </c>
      <c r="I38" s="5">
        <f t="shared" si="14"/>
        <v>0.29829037528999996</v>
      </c>
      <c r="J38" s="5">
        <f t="shared" si="14"/>
        <v>4.4192250039999999E-2</v>
      </c>
      <c r="K38" s="5">
        <f t="shared" si="14"/>
        <v>39.527502510300003</v>
      </c>
      <c r="L38"/>
      <c r="M38"/>
      <c r="N38"/>
      <c r="O38"/>
      <c r="P38"/>
      <c r="Q38"/>
      <c r="R38"/>
      <c r="S38"/>
      <c r="T38"/>
      <c r="U38"/>
      <c r="V38"/>
      <c r="W38"/>
      <c r="X38"/>
      <c r="Y38"/>
      <c r="Z38"/>
      <c r="AA38"/>
      <c r="AB38"/>
      <c r="AC38"/>
      <c r="AD38"/>
      <c r="AE38"/>
      <c r="AF38"/>
      <c r="AG38"/>
      <c r="AH38"/>
      <c r="AI38"/>
    </row>
    <row r="39" spans="1:35" hidden="1" outlineLevel="4" x14ac:dyDescent="0.25">
      <c r="A39" s="7" t="s">
        <v>7</v>
      </c>
      <c r="B39" s="5">
        <v>3.3701173899999999E-3</v>
      </c>
      <c r="C39" s="5">
        <v>1.84215128E-3</v>
      </c>
      <c r="D39" s="5">
        <v>2.1634507200000001E-3</v>
      </c>
      <c r="E39" s="5">
        <v>2.4663660200000001E-3</v>
      </c>
      <c r="F39" s="5">
        <v>9.8420854099999996E-3</v>
      </c>
      <c r="G39" s="5">
        <v>1.9620000000000002E-3</v>
      </c>
      <c r="H39" s="5">
        <v>9.810000000000001E-4</v>
      </c>
      <c r="I39" s="5">
        <v>9.810000000000001E-4</v>
      </c>
      <c r="J39" s="5">
        <v>9.810000000000001E-4</v>
      </c>
      <c r="K39" s="5">
        <v>4.9049999999999996E-3</v>
      </c>
      <c r="L39"/>
      <c r="M39"/>
      <c r="N39"/>
      <c r="O39"/>
      <c r="P39"/>
      <c r="Q39"/>
      <c r="R39"/>
      <c r="S39"/>
      <c r="T39"/>
      <c r="U39"/>
      <c r="V39"/>
      <c r="W39"/>
      <c r="X39"/>
      <c r="Y39"/>
      <c r="Z39"/>
      <c r="AA39"/>
      <c r="AB39"/>
      <c r="AC39"/>
      <c r="AD39"/>
      <c r="AE39"/>
      <c r="AF39"/>
      <c r="AG39"/>
      <c r="AH39"/>
      <c r="AI39"/>
    </row>
    <row r="40" spans="1:35" hidden="1" outlineLevel="4" x14ac:dyDescent="0.25">
      <c r="A40" s="7" t="s">
        <v>12</v>
      </c>
      <c r="B40" s="5">
        <v>4.7859396239999998E-2</v>
      </c>
      <c r="C40" s="5">
        <v>3.2027063000000003E-4</v>
      </c>
      <c r="D40" s="5">
        <v>3.4452438000000002E-4</v>
      </c>
      <c r="E40" s="5">
        <v>3.3505875100000001E-3</v>
      </c>
      <c r="F40" s="5">
        <v>5.1874778759999997E-2</v>
      </c>
      <c r="G40" s="5">
        <v>3.6562500000000001E-4</v>
      </c>
      <c r="H40" s="5">
        <v>3.6562500000000001E-4</v>
      </c>
      <c r="I40" s="5">
        <v>3.6562500000000001E-4</v>
      </c>
      <c r="J40" s="5">
        <v>3.6562500000000001E-4</v>
      </c>
      <c r="K40" s="5">
        <v>1.4625E-3</v>
      </c>
      <c r="L40"/>
      <c r="M40"/>
      <c r="N40"/>
      <c r="O40"/>
      <c r="P40"/>
      <c r="Q40"/>
      <c r="R40"/>
      <c r="S40"/>
      <c r="T40"/>
      <c r="U40"/>
      <c r="V40"/>
      <c r="W40"/>
      <c r="X40"/>
      <c r="Y40"/>
      <c r="Z40"/>
      <c r="AA40"/>
      <c r="AB40"/>
      <c r="AC40"/>
      <c r="AD40"/>
      <c r="AE40"/>
      <c r="AF40"/>
      <c r="AG40"/>
      <c r="AH40"/>
      <c r="AI40"/>
    </row>
    <row r="41" spans="1:35" hidden="1" outlineLevel="4" x14ac:dyDescent="0.25">
      <c r="A41" s="7" t="s">
        <v>17</v>
      </c>
      <c r="B41" s="5"/>
      <c r="C41" s="5"/>
      <c r="D41" s="5"/>
      <c r="E41" s="5">
        <v>1.877025E-3</v>
      </c>
      <c r="F41" s="5">
        <v>1.877025E-3</v>
      </c>
      <c r="G41" s="5"/>
      <c r="H41" s="5"/>
      <c r="I41" s="5"/>
      <c r="J41" s="5"/>
      <c r="K41" s="5"/>
      <c r="L41"/>
      <c r="M41"/>
      <c r="N41"/>
      <c r="O41"/>
      <c r="P41"/>
      <c r="Q41"/>
      <c r="R41"/>
      <c r="S41"/>
      <c r="T41"/>
      <c r="U41"/>
      <c r="V41"/>
      <c r="W41"/>
      <c r="X41"/>
      <c r="Y41"/>
      <c r="Z41"/>
      <c r="AA41"/>
      <c r="AB41"/>
      <c r="AC41"/>
      <c r="AD41"/>
      <c r="AE41"/>
      <c r="AF41"/>
      <c r="AG41"/>
      <c r="AH41"/>
      <c r="AI41"/>
    </row>
    <row r="42" spans="1:35" hidden="1" outlineLevel="4" x14ac:dyDescent="0.25">
      <c r="A42" s="7" t="s">
        <v>4</v>
      </c>
      <c r="B42" s="5"/>
      <c r="C42" s="5">
        <v>5.8321600000000004E-6</v>
      </c>
      <c r="D42" s="5"/>
      <c r="E42" s="5"/>
      <c r="F42" s="5">
        <v>5.8321600000000004E-6</v>
      </c>
      <c r="G42" s="5"/>
      <c r="H42" s="5">
        <v>6.4999999999999996E-6</v>
      </c>
      <c r="I42" s="5"/>
      <c r="J42" s="5"/>
      <c r="K42" s="5">
        <v>6.4999999999999996E-6</v>
      </c>
      <c r="L42"/>
      <c r="M42"/>
      <c r="N42"/>
      <c r="O42"/>
      <c r="P42"/>
      <c r="Q42"/>
      <c r="R42"/>
      <c r="S42"/>
      <c r="T42"/>
      <c r="U42"/>
      <c r="V42"/>
      <c r="W42"/>
      <c r="X42"/>
      <c r="Y42"/>
      <c r="Z42"/>
      <c r="AA42"/>
      <c r="AB42"/>
      <c r="AC42"/>
      <c r="AD42"/>
      <c r="AE42"/>
      <c r="AF42"/>
      <c r="AG42"/>
      <c r="AH42"/>
      <c r="AI42"/>
    </row>
    <row r="43" spans="1:35" hidden="1" outlineLevel="4" x14ac:dyDescent="0.25">
      <c r="A43" s="7" t="s">
        <v>8</v>
      </c>
      <c r="B43" s="5">
        <v>0.11127872564000001</v>
      </c>
      <c r="C43" s="5">
        <v>2.0410122789999999E-2</v>
      </c>
      <c r="D43" s="5">
        <v>3.2258331180000002E-2</v>
      </c>
      <c r="E43" s="5">
        <v>15.14889098694</v>
      </c>
      <c r="F43" s="5">
        <v>15.31283816655</v>
      </c>
      <c r="G43" s="5">
        <v>0.11049948865000001</v>
      </c>
      <c r="H43" s="5">
        <v>39.070839646320003</v>
      </c>
      <c r="I43" s="5">
        <v>0.29694375028999997</v>
      </c>
      <c r="J43" s="5">
        <v>4.2845625040000002E-2</v>
      </c>
      <c r="K43" s="5">
        <v>39.521128510300002</v>
      </c>
      <c r="L43"/>
      <c r="M43"/>
      <c r="N43"/>
      <c r="O43"/>
      <c r="P43"/>
      <c r="Q43"/>
      <c r="R43"/>
      <c r="S43"/>
      <c r="T43"/>
      <c r="U43"/>
      <c r="V43"/>
      <c r="W43"/>
      <c r="X43"/>
      <c r="Y43"/>
      <c r="Z43"/>
      <c r="AA43"/>
      <c r="AB43"/>
      <c r="AC43"/>
      <c r="AD43"/>
      <c r="AE43"/>
      <c r="AF43"/>
      <c r="AG43"/>
      <c r="AH43"/>
      <c r="AI43"/>
    </row>
    <row r="44" spans="1:35" s="10" customFormat="1" outlineLevel="2" x14ac:dyDescent="0.25">
      <c r="A44" s="13" t="s">
        <v>9</v>
      </c>
      <c r="B44" s="14">
        <f t="shared" ref="B44:K44" si="15">B45+B51+B55</f>
        <v>26.821102918130006</v>
      </c>
      <c r="C44" s="14">
        <f t="shared" si="15"/>
        <v>44.476807664319999</v>
      </c>
      <c r="D44" s="14">
        <f t="shared" si="15"/>
        <v>635.99716260120999</v>
      </c>
      <c r="E44" s="14">
        <f t="shared" si="15"/>
        <v>20.722630688819997</v>
      </c>
      <c r="F44" s="14">
        <f t="shared" si="15"/>
        <v>728.01770387248007</v>
      </c>
      <c r="G44" s="14">
        <f t="shared" si="15"/>
        <v>37.098633340409997</v>
      </c>
      <c r="H44" s="14">
        <f t="shared" si="15"/>
        <v>36.879001003309995</v>
      </c>
      <c r="I44" s="14">
        <f t="shared" si="15"/>
        <v>23.250621950430002</v>
      </c>
      <c r="J44" s="14">
        <f t="shared" si="15"/>
        <v>25.701502820329999</v>
      </c>
      <c r="K44" s="14">
        <f t="shared" si="15"/>
        <v>122.92975911448001</v>
      </c>
    </row>
    <row r="45" spans="1:35" outlineLevel="3" collapsed="1" x14ac:dyDescent="0.25">
      <c r="A45" s="6" t="s">
        <v>11</v>
      </c>
      <c r="B45" s="5">
        <f>SUM(B46:B50)</f>
        <v>1.81881882333</v>
      </c>
      <c r="C45" s="5">
        <f t="shared" ref="C45:F45" si="16">SUM(C46:C50)</f>
        <v>2.1155570852299999</v>
      </c>
      <c r="D45" s="5">
        <f t="shared" si="16"/>
        <v>608.46361238460997</v>
      </c>
      <c r="E45" s="5">
        <f t="shared" si="16"/>
        <v>1.9296379287300001</v>
      </c>
      <c r="F45" s="5">
        <f t="shared" si="16"/>
        <v>614.3276262219</v>
      </c>
      <c r="G45" s="5">
        <f t="shared" ref="G45:K45" si="17">SUM(G46:G48)</f>
        <v>2.5204561734599999</v>
      </c>
      <c r="H45" s="5">
        <f t="shared" si="17"/>
        <v>2.2950222564900002</v>
      </c>
      <c r="I45" s="5">
        <f t="shared" si="17"/>
        <v>2.3728741600499998</v>
      </c>
      <c r="J45" s="5">
        <f t="shared" si="17"/>
        <v>2.14075759317</v>
      </c>
      <c r="K45" s="5">
        <f t="shared" si="17"/>
        <v>9.3291101831699983</v>
      </c>
      <c r="L45"/>
      <c r="M45"/>
      <c r="N45"/>
      <c r="O45"/>
      <c r="P45"/>
      <c r="Q45"/>
      <c r="R45"/>
      <c r="S45"/>
      <c r="T45"/>
      <c r="U45"/>
      <c r="V45"/>
      <c r="W45"/>
      <c r="X45"/>
      <c r="Y45"/>
      <c r="Z45"/>
      <c r="AA45"/>
      <c r="AB45"/>
      <c r="AC45"/>
      <c r="AD45"/>
      <c r="AE45"/>
      <c r="AF45"/>
      <c r="AG45"/>
      <c r="AH45"/>
      <c r="AI45"/>
    </row>
    <row r="46" spans="1:35" hidden="1" outlineLevel="4" x14ac:dyDescent="0.25">
      <c r="A46" s="7" t="s">
        <v>7</v>
      </c>
      <c r="B46" s="22">
        <v>1.81881882333</v>
      </c>
      <c r="C46" s="22">
        <v>2.1155570852299999</v>
      </c>
      <c r="D46" s="22">
        <v>2.0679471113000001</v>
      </c>
      <c r="E46" s="21">
        <v>1.9296379287300001</v>
      </c>
      <c r="F46" s="22">
        <v>7.9319609485900004</v>
      </c>
      <c r="G46" s="25">
        <v>2.5204561734599999</v>
      </c>
      <c r="H46" s="25">
        <v>2.2950222564900002</v>
      </c>
      <c r="I46" s="25">
        <v>2.3728741600499998</v>
      </c>
      <c r="J46" s="25">
        <v>2.14075759317</v>
      </c>
      <c r="K46" s="25">
        <v>9.3291101831699983</v>
      </c>
      <c r="L46"/>
      <c r="M46"/>
      <c r="N46"/>
      <c r="O46"/>
      <c r="P46"/>
      <c r="Q46"/>
      <c r="R46"/>
      <c r="S46"/>
      <c r="T46"/>
      <c r="U46"/>
      <c r="V46"/>
      <c r="W46"/>
      <c r="X46"/>
      <c r="Y46"/>
      <c r="Z46"/>
      <c r="AA46"/>
      <c r="AB46"/>
      <c r="AC46"/>
      <c r="AD46"/>
      <c r="AE46"/>
      <c r="AF46"/>
      <c r="AG46"/>
      <c r="AH46"/>
      <c r="AI46"/>
    </row>
    <row r="47" spans="1:35" hidden="1" outlineLevel="4" x14ac:dyDescent="0.25">
      <c r="A47" s="7" t="s">
        <v>12</v>
      </c>
      <c r="B47" s="5"/>
      <c r="C47" s="5"/>
      <c r="D47" s="5"/>
      <c r="E47" s="5"/>
      <c r="F47" s="5"/>
      <c r="G47" s="5"/>
      <c r="H47" s="5"/>
      <c r="I47" s="5"/>
      <c r="J47" s="5"/>
      <c r="K47" s="5"/>
      <c r="L47"/>
      <c r="M47"/>
      <c r="N47"/>
      <c r="O47"/>
      <c r="P47"/>
      <c r="Q47"/>
      <c r="R47"/>
      <c r="S47"/>
      <c r="T47"/>
      <c r="U47"/>
      <c r="V47"/>
      <c r="W47"/>
      <c r="X47"/>
      <c r="Y47"/>
      <c r="Z47"/>
      <c r="AA47"/>
      <c r="AB47"/>
      <c r="AC47"/>
      <c r="AD47"/>
      <c r="AE47"/>
      <c r="AF47"/>
      <c r="AG47"/>
      <c r="AH47"/>
      <c r="AI47"/>
    </row>
    <row r="48" spans="1:35" hidden="1" outlineLevel="4" x14ac:dyDescent="0.25">
      <c r="A48" s="7" t="s">
        <v>8</v>
      </c>
      <c r="B48" s="5"/>
      <c r="C48" s="5"/>
      <c r="D48" s="5"/>
      <c r="E48" s="5"/>
      <c r="F48" s="5"/>
      <c r="G48" s="5"/>
      <c r="H48" s="5"/>
      <c r="I48" s="5"/>
      <c r="J48" s="5"/>
      <c r="K48" s="5"/>
      <c r="L48"/>
      <c r="M48"/>
      <c r="N48"/>
      <c r="O48"/>
      <c r="P48"/>
      <c r="Q48"/>
      <c r="R48"/>
      <c r="S48"/>
      <c r="T48"/>
      <c r="U48"/>
      <c r="V48"/>
      <c r="W48"/>
      <c r="X48"/>
      <c r="Y48"/>
      <c r="Z48"/>
      <c r="AA48"/>
      <c r="AB48"/>
      <c r="AC48"/>
      <c r="AD48"/>
      <c r="AE48"/>
      <c r="AF48"/>
      <c r="AG48"/>
      <c r="AH48"/>
      <c r="AI48"/>
    </row>
    <row r="49" spans="1:35" hidden="1" outlineLevel="4" x14ac:dyDescent="0.25">
      <c r="A49" s="17" t="s">
        <v>28</v>
      </c>
      <c r="B49" s="5"/>
      <c r="C49" s="5"/>
      <c r="D49" s="18">
        <v>72.857118326390008</v>
      </c>
      <c r="E49" s="5"/>
      <c r="F49" s="5">
        <v>72.857118326390008</v>
      </c>
      <c r="G49" s="5"/>
      <c r="H49" s="5"/>
      <c r="I49" s="5"/>
      <c r="J49" s="5"/>
      <c r="K49" s="5"/>
      <c r="L49"/>
      <c r="M49"/>
      <c r="N49"/>
      <c r="O49"/>
      <c r="P49"/>
      <c r="Q49"/>
      <c r="R49"/>
      <c r="S49"/>
      <c r="T49"/>
      <c r="U49"/>
      <c r="V49"/>
      <c r="W49"/>
      <c r="X49"/>
      <c r="Y49"/>
      <c r="Z49"/>
      <c r="AA49"/>
      <c r="AB49"/>
      <c r="AC49"/>
      <c r="AD49"/>
      <c r="AE49"/>
      <c r="AF49"/>
      <c r="AG49"/>
      <c r="AH49"/>
      <c r="AI49"/>
    </row>
    <row r="50" spans="1:35" hidden="1" outlineLevel="4" x14ac:dyDescent="0.25">
      <c r="A50" s="17" t="s">
        <v>29</v>
      </c>
      <c r="B50" s="5"/>
      <c r="C50" s="5"/>
      <c r="D50" s="18">
        <v>533.53854694691995</v>
      </c>
      <c r="E50" s="5"/>
      <c r="F50" s="5">
        <v>533.53854694691995</v>
      </c>
      <c r="G50" s="5"/>
      <c r="H50" s="5"/>
      <c r="I50" s="5"/>
      <c r="J50" s="5"/>
      <c r="K50" s="5"/>
      <c r="L50"/>
      <c r="M50"/>
      <c r="N50"/>
      <c r="O50"/>
      <c r="P50"/>
      <c r="Q50"/>
      <c r="R50"/>
      <c r="S50"/>
      <c r="T50"/>
      <c r="U50"/>
      <c r="V50"/>
      <c r="W50"/>
      <c r="X50"/>
      <c r="Y50"/>
      <c r="Z50"/>
      <c r="AA50"/>
      <c r="AB50"/>
      <c r="AC50"/>
      <c r="AD50"/>
      <c r="AE50"/>
      <c r="AF50"/>
      <c r="AG50"/>
      <c r="AH50"/>
      <c r="AI50"/>
    </row>
    <row r="51" spans="1:35" outlineLevel="3" collapsed="1" x14ac:dyDescent="0.25">
      <c r="A51" s="6" t="s">
        <v>13</v>
      </c>
      <c r="B51" s="5">
        <f t="shared" ref="B51:K51" si="18">SUM(B52:B54)</f>
        <v>24.853690967160002</v>
      </c>
      <c r="C51" s="5">
        <f t="shared" si="18"/>
        <v>42.292420778679997</v>
      </c>
      <c r="D51" s="5">
        <f t="shared" si="18"/>
        <v>27.316972856020001</v>
      </c>
      <c r="E51" s="5">
        <f t="shared" si="18"/>
        <v>18.717898189229999</v>
      </c>
      <c r="F51" s="5">
        <f t="shared" si="18"/>
        <v>113.18098279109</v>
      </c>
      <c r="G51" s="5">
        <f t="shared" si="18"/>
        <v>34.064377340610001</v>
      </c>
      <c r="H51" s="5">
        <f t="shared" si="18"/>
        <v>33.564220520889997</v>
      </c>
      <c r="I51" s="5">
        <f t="shared" si="18"/>
        <v>20.397367376650003</v>
      </c>
      <c r="J51" s="5">
        <f t="shared" si="18"/>
        <v>22.60681110046</v>
      </c>
      <c r="K51" s="5">
        <f t="shared" si="18"/>
        <v>110.63277633861</v>
      </c>
      <c r="L51"/>
      <c r="M51"/>
      <c r="N51"/>
      <c r="O51"/>
      <c r="P51"/>
      <c r="Q51"/>
      <c r="R51"/>
      <c r="S51"/>
      <c r="T51"/>
      <c r="U51"/>
      <c r="V51"/>
      <c r="W51"/>
      <c r="X51"/>
      <c r="Y51"/>
      <c r="Z51"/>
      <c r="AA51"/>
      <c r="AB51"/>
      <c r="AC51"/>
      <c r="AD51"/>
      <c r="AE51"/>
      <c r="AF51"/>
      <c r="AG51"/>
      <c r="AH51"/>
      <c r="AI51"/>
    </row>
    <row r="52" spans="1:35" hidden="1" outlineLevel="4" x14ac:dyDescent="0.25">
      <c r="A52" s="7" t="s">
        <v>7</v>
      </c>
      <c r="B52" s="5">
        <v>0.55557955049999996</v>
      </c>
      <c r="C52" s="5">
        <v>27.711587114810001</v>
      </c>
      <c r="D52" s="5">
        <v>0.65211269431999996</v>
      </c>
      <c r="E52" s="5">
        <v>2.79414430926</v>
      </c>
      <c r="F52" s="5">
        <v>31.713423668890002</v>
      </c>
      <c r="G52" s="5">
        <v>0.77652064822</v>
      </c>
      <c r="H52" s="5">
        <v>5.4647389555299997</v>
      </c>
      <c r="I52" s="5">
        <v>0.77648399216999997</v>
      </c>
      <c r="J52" s="5">
        <v>5.8435409568400001</v>
      </c>
      <c r="K52" s="5">
        <v>12.861284552760001</v>
      </c>
      <c r="L52"/>
      <c r="M52"/>
      <c r="N52"/>
      <c r="O52"/>
      <c r="P52"/>
      <c r="Q52"/>
      <c r="R52"/>
      <c r="S52"/>
      <c r="T52"/>
      <c r="U52"/>
      <c r="V52"/>
      <c r="W52"/>
      <c r="X52"/>
      <c r="Y52"/>
      <c r="Z52"/>
      <c r="AA52"/>
      <c r="AB52"/>
      <c r="AC52"/>
      <c r="AD52"/>
      <c r="AE52"/>
      <c r="AF52"/>
      <c r="AG52"/>
      <c r="AH52"/>
      <c r="AI52"/>
    </row>
    <row r="53" spans="1:35" hidden="1" outlineLevel="4" x14ac:dyDescent="0.25">
      <c r="A53" s="7" t="s">
        <v>8</v>
      </c>
      <c r="B53" s="5">
        <v>6.6078078816600003</v>
      </c>
      <c r="C53" s="5">
        <v>4.5635899138699996</v>
      </c>
      <c r="D53" s="5">
        <v>7.4535283754200004</v>
      </c>
      <c r="E53" s="5">
        <v>4.9128163573999997</v>
      </c>
      <c r="F53" s="5">
        <v>23.537742528350002</v>
      </c>
      <c r="G53" s="5">
        <v>8.4062260830100008</v>
      </c>
      <c r="H53" s="5">
        <v>5.2734284175299999</v>
      </c>
      <c r="I53" s="5">
        <v>8.1854552480400002</v>
      </c>
      <c r="J53" s="5">
        <v>5.3278420071800001</v>
      </c>
      <c r="K53" s="5">
        <v>27.192951755759999</v>
      </c>
      <c r="L53"/>
      <c r="M53"/>
      <c r="N53"/>
      <c r="O53"/>
      <c r="P53"/>
      <c r="Q53"/>
      <c r="R53"/>
      <c r="S53"/>
      <c r="T53"/>
      <c r="U53"/>
      <c r="V53"/>
      <c r="W53"/>
      <c r="X53"/>
      <c r="Y53"/>
      <c r="Z53"/>
      <c r="AA53"/>
      <c r="AB53"/>
      <c r="AC53"/>
      <c r="AD53"/>
      <c r="AE53"/>
      <c r="AF53"/>
      <c r="AG53"/>
      <c r="AH53"/>
      <c r="AI53"/>
    </row>
    <row r="54" spans="1:35" hidden="1" outlineLevel="4" x14ac:dyDescent="0.25">
      <c r="A54" s="7" t="s">
        <v>14</v>
      </c>
      <c r="B54" s="5">
        <v>17.690303535000002</v>
      </c>
      <c r="C54" s="5">
        <v>10.01724375</v>
      </c>
      <c r="D54" s="5">
        <v>19.211331786279999</v>
      </c>
      <c r="E54" s="5">
        <v>11.01093752257</v>
      </c>
      <c r="F54" s="5">
        <v>57.929816593849999</v>
      </c>
      <c r="G54" s="5">
        <v>24.88163060938</v>
      </c>
      <c r="H54" s="5">
        <v>22.826053147829999</v>
      </c>
      <c r="I54" s="5">
        <v>11.435428136440001</v>
      </c>
      <c r="J54" s="5">
        <v>11.435428136440001</v>
      </c>
      <c r="K54" s="5">
        <v>70.578540030089997</v>
      </c>
      <c r="L54"/>
      <c r="M54"/>
      <c r="N54"/>
      <c r="O54"/>
      <c r="P54"/>
      <c r="Q54"/>
      <c r="R54"/>
      <c r="S54"/>
      <c r="T54"/>
      <c r="U54"/>
      <c r="V54"/>
      <c r="W54"/>
      <c r="X54"/>
      <c r="Y54"/>
      <c r="Z54"/>
      <c r="AA54"/>
      <c r="AB54"/>
      <c r="AC54"/>
      <c r="AD54"/>
      <c r="AE54"/>
      <c r="AF54"/>
      <c r="AG54"/>
      <c r="AH54"/>
      <c r="AI54"/>
    </row>
    <row r="55" spans="1:35" outlineLevel="3" collapsed="1" x14ac:dyDescent="0.25">
      <c r="A55" s="6" t="s">
        <v>15</v>
      </c>
      <c r="B55" s="5">
        <f t="shared" ref="B55:K55" si="19">SUM(B56:B60)</f>
        <v>0.14859312763999999</v>
      </c>
      <c r="C55" s="5">
        <f t="shared" si="19"/>
        <v>6.8829800410000003E-2</v>
      </c>
      <c r="D55" s="5">
        <f t="shared" si="19"/>
        <v>0.21657736057999999</v>
      </c>
      <c r="E55" s="5">
        <f t="shared" si="19"/>
        <v>7.5094570860000001E-2</v>
      </c>
      <c r="F55" s="5">
        <f t="shared" si="19"/>
        <v>0.50909485949</v>
      </c>
      <c r="G55" s="5">
        <f t="shared" si="19"/>
        <v>0.51379982633999999</v>
      </c>
      <c r="H55" s="5">
        <f t="shared" si="19"/>
        <v>1.01975822593</v>
      </c>
      <c r="I55" s="5">
        <f t="shared" si="19"/>
        <v>0.48038041372999996</v>
      </c>
      <c r="J55" s="5">
        <f t="shared" si="19"/>
        <v>0.9539341267</v>
      </c>
      <c r="K55" s="5">
        <f t="shared" si="19"/>
        <v>2.9678725927</v>
      </c>
      <c r="L55"/>
      <c r="M55"/>
      <c r="N55"/>
      <c r="O55"/>
      <c r="P55"/>
      <c r="Q55"/>
      <c r="R55"/>
      <c r="S55"/>
      <c r="T55"/>
      <c r="U55"/>
      <c r="V55"/>
      <c r="W55"/>
      <c r="X55"/>
      <c r="Y55"/>
      <c r="Z55"/>
      <c r="AA55"/>
      <c r="AB55"/>
      <c r="AC55"/>
      <c r="AD55"/>
      <c r="AE55"/>
      <c r="AF55"/>
      <c r="AG55"/>
      <c r="AH55"/>
      <c r="AI55"/>
    </row>
    <row r="56" spans="1:35" hidden="1" outlineLevel="4" x14ac:dyDescent="0.25">
      <c r="A56" s="7" t="s">
        <v>16</v>
      </c>
      <c r="B56" s="5"/>
      <c r="C56" s="5"/>
      <c r="D56" s="5"/>
      <c r="E56" s="5"/>
      <c r="F56" s="5"/>
      <c r="G56" s="5"/>
      <c r="H56" s="5"/>
      <c r="I56" s="5"/>
      <c r="J56" s="5"/>
      <c r="K56" s="5"/>
      <c r="L56"/>
      <c r="M56"/>
      <c r="N56"/>
      <c r="O56"/>
      <c r="P56"/>
      <c r="Q56"/>
      <c r="R56"/>
      <c r="S56"/>
      <c r="T56"/>
      <c r="U56"/>
      <c r="V56"/>
      <c r="W56"/>
      <c r="X56"/>
      <c r="Y56"/>
      <c r="Z56"/>
      <c r="AA56"/>
      <c r="AB56"/>
      <c r="AC56"/>
      <c r="AD56"/>
      <c r="AE56"/>
      <c r="AF56"/>
      <c r="AG56"/>
      <c r="AH56"/>
      <c r="AI56"/>
    </row>
    <row r="57" spans="1:35" hidden="1" outlineLevel="4" x14ac:dyDescent="0.25">
      <c r="A57" s="7" t="s">
        <v>7</v>
      </c>
      <c r="B57" s="5">
        <v>0.14859312763999999</v>
      </c>
      <c r="C57" s="5">
        <v>6.8829800410000003E-2</v>
      </c>
      <c r="D57" s="5">
        <v>0.21657736057999999</v>
      </c>
      <c r="E57" s="5">
        <v>7.5094570860000001E-2</v>
      </c>
      <c r="F57" s="5">
        <v>0.50909485949</v>
      </c>
      <c r="G57" s="5">
        <v>0.30425372613000001</v>
      </c>
      <c r="H57" s="5">
        <v>0.10035363326000001</v>
      </c>
      <c r="I57" s="5">
        <v>0.27083431351999998</v>
      </c>
      <c r="J57" s="5">
        <v>7.1564535240000005E-2</v>
      </c>
      <c r="K57" s="5">
        <v>0.74700620814999996</v>
      </c>
      <c r="L57"/>
      <c r="M57"/>
      <c r="N57"/>
      <c r="O57"/>
      <c r="P57"/>
      <c r="Q57"/>
      <c r="R57"/>
      <c r="S57"/>
      <c r="T57"/>
      <c r="U57"/>
      <c r="V57"/>
      <c r="W57"/>
      <c r="X57"/>
      <c r="Y57"/>
      <c r="Z57"/>
      <c r="AA57"/>
      <c r="AB57"/>
      <c r="AC57"/>
      <c r="AD57"/>
      <c r="AE57"/>
      <c r="AF57"/>
      <c r="AG57"/>
      <c r="AH57"/>
      <c r="AI57"/>
    </row>
    <row r="58" spans="1:35" hidden="1" outlineLevel="4" x14ac:dyDescent="0.25">
      <c r="A58" s="7" t="s">
        <v>12</v>
      </c>
      <c r="B58" s="5"/>
      <c r="C58" s="5">
        <v>0</v>
      </c>
      <c r="D58" s="5"/>
      <c r="E58" s="5">
        <v>0</v>
      </c>
      <c r="F58" s="5">
        <v>0</v>
      </c>
      <c r="G58" s="5"/>
      <c r="H58" s="5">
        <v>0.1535405919</v>
      </c>
      <c r="I58" s="5"/>
      <c r="J58" s="5">
        <v>0.15354059073000001</v>
      </c>
      <c r="K58" s="5">
        <v>0.30708118263</v>
      </c>
      <c r="L58"/>
      <c r="M58"/>
      <c r="N58"/>
      <c r="O58"/>
      <c r="P58"/>
      <c r="Q58"/>
      <c r="R58"/>
      <c r="S58"/>
      <c r="T58"/>
      <c r="U58"/>
      <c r="V58"/>
      <c r="W58"/>
      <c r="X58"/>
      <c r="Y58"/>
      <c r="Z58"/>
      <c r="AA58"/>
      <c r="AB58"/>
      <c r="AC58"/>
      <c r="AD58"/>
      <c r="AE58"/>
      <c r="AF58"/>
      <c r="AG58"/>
      <c r="AH58"/>
      <c r="AI58"/>
    </row>
    <row r="59" spans="1:35" hidden="1" outlineLevel="4" x14ac:dyDescent="0.25">
      <c r="A59" s="7" t="s">
        <v>17</v>
      </c>
      <c r="B59" s="5">
        <v>0</v>
      </c>
      <c r="C59" s="5">
        <v>0</v>
      </c>
      <c r="D59" s="5">
        <v>0</v>
      </c>
      <c r="E59" s="5">
        <v>0</v>
      </c>
      <c r="F59" s="5">
        <v>0</v>
      </c>
      <c r="G59" s="5">
        <v>0.20954610021</v>
      </c>
      <c r="H59" s="5">
        <v>0.76586400077000005</v>
      </c>
      <c r="I59" s="5">
        <v>0.20954610021</v>
      </c>
      <c r="J59" s="5">
        <v>0.72882900073000001</v>
      </c>
      <c r="K59" s="5">
        <v>1.9137852019199999</v>
      </c>
      <c r="L59"/>
      <c r="M59"/>
      <c r="N59"/>
      <c r="O59"/>
      <c r="P59"/>
      <c r="Q59"/>
      <c r="R59"/>
      <c r="S59"/>
      <c r="T59"/>
      <c r="U59"/>
      <c r="V59"/>
      <c r="W59"/>
      <c r="X59"/>
      <c r="Y59"/>
      <c r="Z59"/>
      <c r="AA59"/>
      <c r="AB59"/>
      <c r="AC59"/>
      <c r="AD59"/>
      <c r="AE59"/>
      <c r="AF59"/>
      <c r="AG59"/>
      <c r="AH59"/>
      <c r="AI59"/>
    </row>
    <row r="60" spans="1:35" hidden="1" outlineLevel="4" x14ac:dyDescent="0.25">
      <c r="A60" s="7" t="s">
        <v>8</v>
      </c>
      <c r="B60" s="5"/>
      <c r="C60" s="5"/>
      <c r="D60" s="5"/>
      <c r="E60" s="5"/>
      <c r="F60" s="5"/>
      <c r="G60" s="5"/>
      <c r="H60" s="5"/>
      <c r="I60" s="5"/>
      <c r="J60" s="5"/>
      <c r="K60" s="5"/>
      <c r="L60"/>
      <c r="M60"/>
      <c r="N60"/>
      <c r="O60"/>
      <c r="P60"/>
      <c r="Q60"/>
      <c r="R60"/>
      <c r="S60"/>
      <c r="T60"/>
      <c r="U60"/>
      <c r="V60"/>
      <c r="W60"/>
      <c r="X60"/>
      <c r="Y60"/>
      <c r="Z60"/>
      <c r="AA60"/>
      <c r="AB60"/>
      <c r="AC60"/>
      <c r="AD60"/>
      <c r="AE60"/>
      <c r="AF60"/>
      <c r="AG60"/>
      <c r="AH60"/>
      <c r="AI60"/>
    </row>
    <row r="61" spans="1:35" ht="39.75" customHeight="1" x14ac:dyDescent="0.25">
      <c r="A61" s="29" t="s">
        <v>26</v>
      </c>
      <c r="B61" s="29"/>
      <c r="C61" s="29"/>
      <c r="D61" s="29"/>
      <c r="E61" s="29"/>
      <c r="F61" s="29"/>
      <c r="G61" s="29"/>
      <c r="H61" s="29"/>
      <c r="I61" s="29"/>
      <c r="J61" s="29"/>
      <c r="K61" s="29"/>
      <c r="L61"/>
      <c r="M61"/>
      <c r="N61"/>
      <c r="O61"/>
      <c r="P61"/>
      <c r="Q61"/>
      <c r="R61"/>
      <c r="S61"/>
      <c r="T61"/>
      <c r="U61"/>
      <c r="V61"/>
      <c r="W61"/>
      <c r="X61"/>
      <c r="Y61"/>
      <c r="Z61"/>
      <c r="AA61"/>
      <c r="AB61"/>
      <c r="AC61"/>
      <c r="AD61"/>
      <c r="AE61"/>
      <c r="AF61"/>
      <c r="AG61"/>
      <c r="AH61"/>
      <c r="AI61"/>
    </row>
    <row r="62" spans="1:35" ht="59.25" customHeight="1" x14ac:dyDescent="0.25">
      <c r="A62" s="30" t="s">
        <v>27</v>
      </c>
      <c r="B62" s="30"/>
      <c r="C62" s="30"/>
      <c r="D62" s="30"/>
      <c r="E62" s="30"/>
      <c r="F62" s="30"/>
      <c r="G62" s="30"/>
      <c r="H62" s="30"/>
      <c r="I62" s="30"/>
      <c r="J62" s="30"/>
      <c r="K62" s="30"/>
    </row>
    <row r="64" spans="1:35" s="23" customFormat="1" x14ac:dyDescent="0.25">
      <c r="A64" s="24"/>
      <c r="B64" s="24">
        <v>2026</v>
      </c>
      <c r="C64" s="24">
        <v>2027</v>
      </c>
      <c r="D64" s="24">
        <v>2028</v>
      </c>
      <c r="E64" s="24">
        <v>2029</v>
      </c>
      <c r="F64" s="24">
        <v>2030</v>
      </c>
      <c r="G64" s="24">
        <v>2031</v>
      </c>
      <c r="H64" s="24">
        <v>2032</v>
      </c>
      <c r="I64" s="24">
        <v>2033</v>
      </c>
      <c r="J64" s="24">
        <v>2034</v>
      </c>
      <c r="K64" s="24">
        <v>2035</v>
      </c>
      <c r="L64" s="24">
        <v>2036</v>
      </c>
      <c r="M64" s="24">
        <v>2037</v>
      </c>
    </row>
    <row r="65" spans="1:35" s="10" customFormat="1" x14ac:dyDescent="0.25">
      <c r="A65" s="8" t="s">
        <v>0</v>
      </c>
      <c r="B65" s="9">
        <f t="shared" ref="B65" si="20">B66+B83</f>
        <v>636.98105799836003</v>
      </c>
      <c r="C65" s="9">
        <f t="shared" ref="C65" si="21">C66+C83</f>
        <v>610.87823846240008</v>
      </c>
      <c r="D65" s="9">
        <f t="shared" ref="D65" si="22">D66+D83</f>
        <v>409.81507834222998</v>
      </c>
      <c r="E65" s="9">
        <f t="shared" ref="E65" si="23">E66+E83</f>
        <v>503.62339808831996</v>
      </c>
      <c r="F65" s="9">
        <f t="shared" ref="F65" si="24">F66+F83</f>
        <v>399.09297081513</v>
      </c>
      <c r="G65" s="9">
        <f t="shared" ref="G65" si="25">G66+G83</f>
        <v>401.42947387907003</v>
      </c>
      <c r="H65" s="9">
        <f t="shared" ref="H65" si="26">H66+H83</f>
        <v>396.81274467276</v>
      </c>
      <c r="I65" s="9">
        <f t="shared" ref="I65" si="27">I66+I83</f>
        <v>319.59273113275998</v>
      </c>
      <c r="J65" s="9">
        <f t="shared" ref="J65" si="28">J66+J83</f>
        <v>521.75699204251998</v>
      </c>
      <c r="K65" s="9">
        <f t="shared" ref="K65" si="29">K66+K83</f>
        <v>523.72508832707013</v>
      </c>
      <c r="L65" s="9">
        <f t="shared" ref="L65" si="30">L66+L83</f>
        <v>464.82580866809997</v>
      </c>
      <c r="M65" s="9">
        <f t="shared" ref="M65" si="31">M66+M83</f>
        <v>336.77108815103998</v>
      </c>
    </row>
    <row r="66" spans="1:35" s="10" customFormat="1" outlineLevel="1" x14ac:dyDescent="0.25">
      <c r="A66" s="11" t="s">
        <v>1</v>
      </c>
      <c r="B66" s="12">
        <f t="shared" ref="B66" si="32">B67+B76</f>
        <v>361.93988051586001</v>
      </c>
      <c r="C66" s="12">
        <f t="shared" ref="C66" si="33">C67+C76</f>
        <v>309.14123404945002</v>
      </c>
      <c r="D66" s="12">
        <f t="shared" ref="D66" si="34">D67+D76</f>
        <v>123.63769766496</v>
      </c>
      <c r="E66" s="12">
        <f t="shared" ref="E66" si="35">E67+E76</f>
        <v>95.994967488289987</v>
      </c>
      <c r="F66" s="12">
        <f t="shared" ref="F66" si="36">F67+F76</f>
        <v>106.37875086216</v>
      </c>
      <c r="G66" s="12">
        <f t="shared" ref="G66" si="37">G67+G76</f>
        <v>124.19418513515001</v>
      </c>
      <c r="H66" s="12">
        <f t="shared" ref="H66" si="38">H67+H76</f>
        <v>106.46513092126</v>
      </c>
      <c r="I66" s="12">
        <f t="shared" ref="I66" si="39">I67+I76</f>
        <v>111.06922992549001</v>
      </c>
      <c r="J66" s="12">
        <f t="shared" ref="J66" si="40">J67+J76</f>
        <v>94.304899316960004</v>
      </c>
      <c r="K66" s="12">
        <f t="shared" ref="K66" si="41">K67+K76</f>
        <v>111.90735927776001</v>
      </c>
      <c r="L66" s="12">
        <f t="shared" ref="L66" si="42">L67+L76</f>
        <v>125.88085267</v>
      </c>
      <c r="M66" s="12">
        <f t="shared" ref="M66" si="43">M67+M76</f>
        <v>167.033360808</v>
      </c>
    </row>
    <row r="67" spans="1:35" s="10" customFormat="1" outlineLevel="2" x14ac:dyDescent="0.25">
      <c r="A67" s="13" t="s">
        <v>2</v>
      </c>
      <c r="B67" s="14">
        <f t="shared" ref="B67" si="44">B68+B70+B72</f>
        <v>144.32974044853</v>
      </c>
      <c r="C67" s="14">
        <f t="shared" ref="C67" si="45">C68+C70+C72</f>
        <v>110.46987235366001</v>
      </c>
      <c r="D67" s="14">
        <f t="shared" ref="D67" si="46">D68+D70+D72</f>
        <v>77.889792142480005</v>
      </c>
      <c r="E67" s="14">
        <f t="shared" ref="E67" si="47">E68+E70+E72</f>
        <v>71.482034965809987</v>
      </c>
      <c r="F67" s="14">
        <f t="shared" ref="F67" si="48">F68+F70+F72</f>
        <v>69.328697339680005</v>
      </c>
      <c r="G67" s="14">
        <f t="shared" ref="G67" si="49">G68+G70+G72</f>
        <v>66.003134623560001</v>
      </c>
      <c r="H67" s="14">
        <f t="shared" ref="H67" si="50">H68+H70+H72</f>
        <v>61.434179398779996</v>
      </c>
      <c r="I67" s="14">
        <f t="shared" ref="I67" si="51">I68+I70+I72</f>
        <v>58.089113403010003</v>
      </c>
      <c r="J67" s="14">
        <f t="shared" ref="J67" si="52">J68+J70+J72</f>
        <v>52.074902794480003</v>
      </c>
      <c r="K67" s="14">
        <f t="shared" ref="K67" si="53">K68+K70+K72</f>
        <v>47.837362754780003</v>
      </c>
      <c r="L67" s="14">
        <f t="shared" ref="L67" si="54">L68+L70+L72</f>
        <v>41.959808670000001</v>
      </c>
      <c r="M67" s="14">
        <f t="shared" ref="M67" si="55">M68+M70+M72</f>
        <v>34.935616807999999</v>
      </c>
    </row>
    <row r="68" spans="1:35" outlineLevel="3" collapsed="1" x14ac:dyDescent="0.25">
      <c r="A68" s="6" t="s">
        <v>3</v>
      </c>
      <c r="B68" s="5">
        <f t="shared" ref="B68" si="56">SUM(B69:B69)</f>
        <v>6.3630674289999994E-2</v>
      </c>
      <c r="C68" s="5">
        <f t="shared" ref="C68" si="57">SUM(C69:C69)</f>
        <v>5.7018048170000002E-2</v>
      </c>
      <c r="D68" s="5">
        <f t="shared" ref="D68" si="58">SUM(D69:D69)</f>
        <v>5.0412240580000003E-2</v>
      </c>
      <c r="E68" s="5">
        <f t="shared" ref="E68" si="59">SUM(E69:E69)</f>
        <v>4.3792795910000001E-2</v>
      </c>
      <c r="F68" s="5">
        <f t="shared" ref="F68" si="60">SUM(F69:F69)</f>
        <v>3.7180169780000001E-2</v>
      </c>
      <c r="G68" s="5">
        <f t="shared" ref="G68" si="61">SUM(G69:G69)</f>
        <v>3.0567543660000002E-2</v>
      </c>
      <c r="H68" s="5">
        <f t="shared" ref="H68" si="62">SUM(H69:H69)</f>
        <v>2.3961736080000001E-2</v>
      </c>
      <c r="I68" s="5">
        <f t="shared" ref="I68" si="63">SUM(I69:I69)</f>
        <v>1.7342291409999998E-2</v>
      </c>
      <c r="J68" s="5">
        <f t="shared" ref="J68" si="64">SUM(J69:J69)</f>
        <v>1.072966528E-2</v>
      </c>
      <c r="K68" s="5">
        <f t="shared" ref="K68" si="65">SUM(K69:K69)</f>
        <v>4.1170391799999996E-3</v>
      </c>
      <c r="L68" s="5">
        <f t="shared" ref="L68" si="66">SUM(L69:L69)</f>
        <v>0</v>
      </c>
      <c r="M68" s="5">
        <f t="shared" ref="M68" si="67">SUM(M69:M69)</f>
        <v>0</v>
      </c>
      <c r="N68"/>
      <c r="O68"/>
      <c r="P68"/>
      <c r="Q68"/>
      <c r="R68"/>
      <c r="S68"/>
      <c r="T68"/>
      <c r="U68"/>
      <c r="V68"/>
      <c r="W68"/>
      <c r="X68"/>
      <c r="Y68"/>
      <c r="Z68"/>
      <c r="AA68"/>
      <c r="AB68"/>
      <c r="AC68"/>
      <c r="AD68"/>
      <c r="AE68"/>
      <c r="AF68"/>
      <c r="AG68"/>
      <c r="AH68"/>
      <c r="AI68"/>
    </row>
    <row r="69" spans="1:35" hidden="1" outlineLevel="4" x14ac:dyDescent="0.25">
      <c r="A69" s="7" t="s">
        <v>4</v>
      </c>
      <c r="B69" s="5">
        <v>6.3630674289999994E-2</v>
      </c>
      <c r="C69" s="5">
        <v>5.7018048170000002E-2</v>
      </c>
      <c r="D69" s="5">
        <v>5.0412240580000003E-2</v>
      </c>
      <c r="E69" s="5">
        <v>4.3792795910000001E-2</v>
      </c>
      <c r="F69" s="5">
        <v>3.7180169780000001E-2</v>
      </c>
      <c r="G69" s="5">
        <v>3.0567543660000002E-2</v>
      </c>
      <c r="H69" s="5">
        <v>2.3961736080000001E-2</v>
      </c>
      <c r="I69" s="5">
        <v>1.7342291409999998E-2</v>
      </c>
      <c r="J69" s="5">
        <v>1.072966528E-2</v>
      </c>
      <c r="K69" s="5">
        <v>4.1170391799999996E-3</v>
      </c>
      <c r="L69" s="5"/>
      <c r="M69" s="5"/>
      <c r="N69"/>
      <c r="O69"/>
      <c r="P69"/>
      <c r="Q69"/>
      <c r="R69"/>
      <c r="S69"/>
      <c r="T69"/>
      <c r="U69"/>
      <c r="V69"/>
      <c r="W69"/>
      <c r="X69"/>
      <c r="Y69"/>
      <c r="Z69"/>
      <c r="AA69"/>
      <c r="AB69"/>
      <c r="AC69"/>
      <c r="AD69"/>
      <c r="AE69"/>
      <c r="AF69"/>
      <c r="AG69"/>
      <c r="AH69"/>
      <c r="AI69"/>
    </row>
    <row r="70" spans="1:35" outlineLevel="3" collapsed="1" x14ac:dyDescent="0.25">
      <c r="A70" s="6" t="s">
        <v>5</v>
      </c>
      <c r="B70" s="5">
        <f t="shared" ref="B70" si="68">SUM(B71:B71)</f>
        <v>2.5000000000000001E-4</v>
      </c>
      <c r="C70" s="5">
        <f t="shared" ref="C70" si="69">SUM(C71:C71)</f>
        <v>2.5000000000000001E-4</v>
      </c>
      <c r="D70" s="5">
        <f t="shared" ref="D70" si="70">SUM(D71:D71)</f>
        <v>0</v>
      </c>
      <c r="E70" s="5">
        <f t="shared" ref="E70" si="71">SUM(E71:E71)</f>
        <v>0</v>
      </c>
      <c r="F70" s="5">
        <f t="shared" ref="F70" si="72">SUM(F71:F71)</f>
        <v>0</v>
      </c>
      <c r="G70" s="5">
        <f t="shared" ref="G70" si="73">SUM(G71:G71)</f>
        <v>0</v>
      </c>
      <c r="H70" s="5">
        <f t="shared" ref="H70" si="74">SUM(H71:H71)</f>
        <v>0</v>
      </c>
      <c r="I70" s="5">
        <f t="shared" ref="I70" si="75">SUM(I71:I71)</f>
        <v>0</v>
      </c>
      <c r="J70" s="5">
        <f t="shared" ref="J70" si="76">SUM(J71:J71)</f>
        <v>0</v>
      </c>
      <c r="K70" s="5">
        <f t="shared" ref="K70" si="77">SUM(K71:K71)</f>
        <v>0</v>
      </c>
      <c r="L70" s="5">
        <f t="shared" ref="L70" si="78">SUM(L71:L71)</f>
        <v>0</v>
      </c>
      <c r="M70" s="5">
        <f t="shared" ref="M70" si="79">SUM(M71:M71)</f>
        <v>0</v>
      </c>
      <c r="N70"/>
      <c r="O70"/>
      <c r="P70"/>
      <c r="Q70"/>
      <c r="R70"/>
      <c r="S70"/>
      <c r="T70"/>
      <c r="U70"/>
      <c r="V70"/>
      <c r="W70"/>
      <c r="X70"/>
      <c r="Y70"/>
      <c r="Z70"/>
      <c r="AA70"/>
      <c r="AB70"/>
      <c r="AC70"/>
      <c r="AD70"/>
      <c r="AE70"/>
      <c r="AF70"/>
      <c r="AG70"/>
      <c r="AH70"/>
      <c r="AI70"/>
    </row>
    <row r="71" spans="1:35" hidden="1" outlineLevel="4" x14ac:dyDescent="0.25">
      <c r="A71" s="7" t="s">
        <v>4</v>
      </c>
      <c r="B71" s="5">
        <v>2.5000000000000001E-4</v>
      </c>
      <c r="C71" s="5">
        <v>2.5000000000000001E-4</v>
      </c>
      <c r="D71" s="5"/>
      <c r="E71" s="5"/>
      <c r="F71" s="5"/>
      <c r="G71" s="5"/>
      <c r="H71" s="5"/>
      <c r="I71" s="5"/>
      <c r="J71" s="5"/>
      <c r="K71" s="5"/>
      <c r="L71" s="5"/>
      <c r="M71" s="5"/>
      <c r="N71"/>
      <c r="O71"/>
      <c r="P71"/>
      <c r="Q71"/>
      <c r="R71"/>
      <c r="S71"/>
      <c r="T71"/>
      <c r="U71"/>
      <c r="V71"/>
      <c r="W71"/>
      <c r="X71"/>
      <c r="Y71"/>
      <c r="Z71"/>
      <c r="AA71"/>
      <c r="AB71"/>
      <c r="AC71"/>
      <c r="AD71"/>
      <c r="AE71"/>
      <c r="AF71"/>
      <c r="AG71"/>
      <c r="AH71"/>
      <c r="AI71"/>
    </row>
    <row r="72" spans="1:35" outlineLevel="3" collapsed="1" x14ac:dyDescent="0.25">
      <c r="A72" s="6" t="s">
        <v>6</v>
      </c>
      <c r="B72" s="5">
        <f t="shared" ref="B72" si="80">SUM(B73:B75)</f>
        <v>144.26585977424</v>
      </c>
      <c r="C72" s="5">
        <f t="shared" ref="C72" si="81">SUM(C73:C75)</f>
        <v>110.41260430549001</v>
      </c>
      <c r="D72" s="5">
        <f t="shared" ref="D72" si="82">SUM(D73:D75)</f>
        <v>77.839379901900003</v>
      </c>
      <c r="E72" s="5">
        <f t="shared" ref="E72" si="83">SUM(E73:E75)</f>
        <v>71.438242169899993</v>
      </c>
      <c r="F72" s="5">
        <f t="shared" ref="F72" si="84">SUM(F73:F75)</f>
        <v>69.291517169900004</v>
      </c>
      <c r="G72" s="5">
        <f t="shared" ref="G72" si="85">SUM(G73:G75)</f>
        <v>65.972567079900003</v>
      </c>
      <c r="H72" s="5">
        <f t="shared" ref="H72" si="86">SUM(H73:H75)</f>
        <v>61.410217662699999</v>
      </c>
      <c r="I72" s="5">
        <f t="shared" ref="I72" si="87">SUM(I73:I75)</f>
        <v>58.0717711116</v>
      </c>
      <c r="J72" s="5">
        <f t="shared" ref="J72" si="88">SUM(J73:J75)</f>
        <v>52.0641731292</v>
      </c>
      <c r="K72" s="5">
        <f t="shared" ref="K72" si="89">SUM(K73:K75)</f>
        <v>47.8332457156</v>
      </c>
      <c r="L72" s="5">
        <f t="shared" ref="L72" si="90">SUM(L73:L75)</f>
        <v>41.959808670000001</v>
      </c>
      <c r="M72" s="5">
        <f t="shared" ref="M72" si="91">SUM(M73:M75)</f>
        <v>34.935616807999999</v>
      </c>
      <c r="N72"/>
      <c r="O72"/>
      <c r="P72"/>
      <c r="Q72"/>
      <c r="R72"/>
      <c r="S72"/>
      <c r="T72"/>
      <c r="U72"/>
      <c r="V72"/>
      <c r="W72"/>
      <c r="X72"/>
      <c r="Y72"/>
      <c r="Z72"/>
      <c r="AA72"/>
      <c r="AB72"/>
      <c r="AC72"/>
      <c r="AD72"/>
      <c r="AE72"/>
      <c r="AF72"/>
      <c r="AG72"/>
      <c r="AH72"/>
      <c r="AI72"/>
    </row>
    <row r="73" spans="1:35" hidden="1" outlineLevel="4" x14ac:dyDescent="0.25">
      <c r="A73" s="7" t="s">
        <v>7</v>
      </c>
      <c r="B73" s="5"/>
      <c r="C73" s="5"/>
      <c r="D73" s="5"/>
      <c r="E73" s="5"/>
      <c r="F73" s="5"/>
      <c r="G73" s="5"/>
      <c r="H73" s="5"/>
      <c r="I73" s="5"/>
      <c r="J73" s="5"/>
      <c r="K73" s="5"/>
      <c r="L73" s="5"/>
      <c r="M73" s="5"/>
      <c r="N73"/>
      <c r="O73"/>
      <c r="P73"/>
      <c r="Q73"/>
      <c r="R73"/>
      <c r="S73"/>
      <c r="T73"/>
      <c r="U73"/>
      <c r="V73"/>
      <c r="W73"/>
      <c r="X73"/>
      <c r="Y73"/>
      <c r="Z73"/>
      <c r="AA73"/>
      <c r="AB73"/>
      <c r="AC73"/>
      <c r="AD73"/>
      <c r="AE73"/>
      <c r="AF73"/>
      <c r="AG73"/>
      <c r="AH73"/>
      <c r="AI73"/>
    </row>
    <row r="74" spans="1:35" hidden="1" outlineLevel="4" x14ac:dyDescent="0.25">
      <c r="A74" s="7" t="s">
        <v>4</v>
      </c>
      <c r="B74" s="5">
        <v>144.26585977424</v>
      </c>
      <c r="C74" s="5">
        <v>110.41260430549001</v>
      </c>
      <c r="D74" s="5">
        <v>77.839379901900003</v>
      </c>
      <c r="E74" s="5">
        <v>71.438242169899993</v>
      </c>
      <c r="F74" s="5">
        <v>69.291517169900004</v>
      </c>
      <c r="G74" s="5">
        <v>65.972567079900003</v>
      </c>
      <c r="H74" s="5">
        <v>61.410217662699999</v>
      </c>
      <c r="I74" s="5">
        <v>58.0717711116</v>
      </c>
      <c r="J74" s="5">
        <v>52.0641731292</v>
      </c>
      <c r="K74" s="5">
        <v>47.8332457156</v>
      </c>
      <c r="L74" s="5">
        <v>41.959808670000001</v>
      </c>
      <c r="M74" s="5">
        <v>34.935616807999999</v>
      </c>
      <c r="N74"/>
      <c r="O74"/>
      <c r="P74"/>
      <c r="Q74"/>
      <c r="R74"/>
      <c r="S74"/>
      <c r="T74"/>
      <c r="U74"/>
      <c r="V74"/>
      <c r="W74"/>
      <c r="X74"/>
      <c r="Y74"/>
      <c r="Z74"/>
      <c r="AA74"/>
      <c r="AB74"/>
      <c r="AC74"/>
      <c r="AD74"/>
      <c r="AE74"/>
      <c r="AF74"/>
      <c r="AG74"/>
      <c r="AH74"/>
      <c r="AI74"/>
    </row>
    <row r="75" spans="1:35" hidden="1" outlineLevel="4" x14ac:dyDescent="0.25">
      <c r="A75" s="7" t="s">
        <v>8</v>
      </c>
      <c r="B75" s="5"/>
      <c r="C75" s="5"/>
      <c r="D75" s="5"/>
      <c r="E75" s="5"/>
      <c r="F75" s="5"/>
      <c r="G75" s="5"/>
      <c r="H75" s="5"/>
      <c r="I75" s="5"/>
      <c r="J75" s="5"/>
      <c r="K75" s="5"/>
      <c r="L75" s="5"/>
      <c r="M75" s="5"/>
      <c r="N75"/>
      <c r="O75"/>
      <c r="P75"/>
      <c r="Q75"/>
      <c r="R75"/>
      <c r="S75"/>
      <c r="T75"/>
      <c r="U75"/>
      <c r="V75"/>
      <c r="W75"/>
      <c r="X75"/>
      <c r="Y75"/>
      <c r="Z75"/>
      <c r="AA75"/>
      <c r="AB75"/>
      <c r="AC75"/>
      <c r="AD75"/>
      <c r="AE75"/>
      <c r="AF75"/>
      <c r="AG75"/>
      <c r="AH75"/>
      <c r="AI75"/>
    </row>
    <row r="76" spans="1:35" s="10" customFormat="1" outlineLevel="2" x14ac:dyDescent="0.25">
      <c r="A76" s="13" t="s">
        <v>9</v>
      </c>
      <c r="B76" s="14">
        <f t="shared" ref="B76" si="92">B77+B79</f>
        <v>217.61014006733001</v>
      </c>
      <c r="C76" s="14">
        <f t="shared" ref="C76" si="93">C77+C79</f>
        <v>198.67136169579001</v>
      </c>
      <c r="D76" s="14">
        <f t="shared" ref="D76" si="94">D77+D79</f>
        <v>45.747905522480004</v>
      </c>
      <c r="E76" s="14">
        <f t="shared" ref="E76" si="95">E77+E79</f>
        <v>24.512932522480003</v>
      </c>
      <c r="F76" s="14">
        <f t="shared" ref="F76" si="96">F77+F79</f>
        <v>37.050053522479999</v>
      </c>
      <c r="G76" s="14">
        <f t="shared" ref="G76" si="97">G77+G79</f>
        <v>58.191050511589999</v>
      </c>
      <c r="H76" s="14">
        <f t="shared" ref="H76" si="98">H77+H79</f>
        <v>45.030951522480002</v>
      </c>
      <c r="I76" s="14">
        <f t="shared" ref="I76" si="99">I77+I79</f>
        <v>52.980116522480003</v>
      </c>
      <c r="J76" s="14">
        <f t="shared" ref="J76" si="100">J77+J79</f>
        <v>42.22999652248</v>
      </c>
      <c r="K76" s="14">
        <f t="shared" ref="K76" si="101">K77+K79</f>
        <v>64.069996522980006</v>
      </c>
      <c r="L76" s="14">
        <f t="shared" ref="L76" si="102">L77+L79</f>
        <v>83.921043999999995</v>
      </c>
      <c r="M76" s="14">
        <f t="shared" ref="M76" si="103">M77+M79</f>
        <v>132.09774400000001</v>
      </c>
    </row>
    <row r="77" spans="1:35" outlineLevel="3" collapsed="1" x14ac:dyDescent="0.25">
      <c r="A77" s="6" t="s">
        <v>3</v>
      </c>
      <c r="B77" s="5">
        <f t="shared" ref="B77" si="104">SUM(B78:B78)</f>
        <v>0.13225252248</v>
      </c>
      <c r="C77" s="5">
        <f t="shared" ref="C77" si="105">SUM(C78:C78)</f>
        <v>0.13225252248</v>
      </c>
      <c r="D77" s="5">
        <f t="shared" ref="D77" si="106">SUM(D78:D78)</f>
        <v>0.13225252248</v>
      </c>
      <c r="E77" s="5">
        <f t="shared" ref="E77" si="107">SUM(E78:E78)</f>
        <v>0.13225252248</v>
      </c>
      <c r="F77" s="5">
        <f t="shared" ref="F77" si="108">SUM(F78:F78)</f>
        <v>0.13225252248</v>
      </c>
      <c r="G77" s="5">
        <f t="shared" ref="G77" si="109">SUM(G78:G78)</f>
        <v>0.13225252248</v>
      </c>
      <c r="H77" s="5">
        <f t="shared" ref="H77" si="110">SUM(H78:H78)</f>
        <v>0.13225252248</v>
      </c>
      <c r="I77" s="5">
        <f t="shared" ref="I77" si="111">SUM(I78:I78)</f>
        <v>0.13225252248</v>
      </c>
      <c r="J77" s="5">
        <f t="shared" ref="J77" si="112">SUM(J78:J78)</f>
        <v>0.13225252248</v>
      </c>
      <c r="K77" s="5">
        <f t="shared" ref="K77" si="113">SUM(K78:K78)</f>
        <v>0.13225252298000001</v>
      </c>
      <c r="L77" s="5">
        <f t="shared" ref="L77" si="114">SUM(L78:L78)</f>
        <v>0</v>
      </c>
      <c r="M77" s="5">
        <f t="shared" ref="M77" si="115">SUM(M78:M78)</f>
        <v>0</v>
      </c>
      <c r="N77"/>
      <c r="O77"/>
      <c r="P77"/>
      <c r="Q77"/>
      <c r="R77"/>
      <c r="S77"/>
      <c r="T77"/>
      <c r="U77"/>
      <c r="V77"/>
      <c r="W77"/>
      <c r="X77"/>
      <c r="Y77"/>
      <c r="Z77"/>
      <c r="AA77"/>
      <c r="AB77"/>
      <c r="AC77"/>
      <c r="AD77"/>
      <c r="AE77"/>
      <c r="AF77"/>
      <c r="AG77"/>
      <c r="AH77"/>
      <c r="AI77"/>
    </row>
    <row r="78" spans="1:35" hidden="1" outlineLevel="4" x14ac:dyDescent="0.25">
      <c r="A78" s="7" t="s">
        <v>4</v>
      </c>
      <c r="B78" s="5">
        <v>0.13225252248</v>
      </c>
      <c r="C78" s="5">
        <v>0.13225252248</v>
      </c>
      <c r="D78" s="5">
        <v>0.13225252248</v>
      </c>
      <c r="E78" s="5">
        <v>0.13225252248</v>
      </c>
      <c r="F78" s="5">
        <v>0.13225252248</v>
      </c>
      <c r="G78" s="5">
        <v>0.13225252248</v>
      </c>
      <c r="H78" s="5">
        <v>0.13225252248</v>
      </c>
      <c r="I78" s="5">
        <v>0.13225252248</v>
      </c>
      <c r="J78" s="5">
        <v>0.13225252248</v>
      </c>
      <c r="K78" s="5">
        <v>0.13225252298000001</v>
      </c>
      <c r="L78" s="5"/>
      <c r="M78" s="5"/>
      <c r="N78"/>
      <c r="O78"/>
      <c r="P78"/>
      <c r="Q78"/>
      <c r="R78"/>
      <c r="S78"/>
      <c r="T78"/>
      <c r="U78"/>
      <c r="V78"/>
      <c r="W78"/>
      <c r="X78"/>
      <c r="Y78"/>
      <c r="Z78"/>
      <c r="AA78"/>
      <c r="AB78"/>
      <c r="AC78"/>
      <c r="AD78"/>
      <c r="AE78"/>
      <c r="AF78"/>
      <c r="AG78"/>
      <c r="AH78"/>
      <c r="AI78"/>
    </row>
    <row r="79" spans="1:35" outlineLevel="3" collapsed="1" x14ac:dyDescent="0.25">
      <c r="A79" s="6" t="s">
        <v>6</v>
      </c>
      <c r="B79" s="5">
        <f t="shared" ref="B79" si="116">SUM(B80:B82)</f>
        <v>217.47788754485001</v>
      </c>
      <c r="C79" s="5">
        <f t="shared" ref="C79" si="117">SUM(C80:C82)</f>
        <v>198.53910917331001</v>
      </c>
      <c r="D79" s="5">
        <f t="shared" ref="D79" si="118">SUM(D80:D82)</f>
        <v>45.615653000000002</v>
      </c>
      <c r="E79" s="5">
        <f t="shared" ref="E79" si="119">SUM(E80:E82)</f>
        <v>24.380680000000002</v>
      </c>
      <c r="F79" s="5">
        <f t="shared" ref="F79" si="120">SUM(F80:F82)</f>
        <v>36.917800999999997</v>
      </c>
      <c r="G79" s="5">
        <f t="shared" ref="G79" si="121">SUM(G80:G82)</f>
        <v>58.058797989109998</v>
      </c>
      <c r="H79" s="5">
        <f t="shared" ref="H79" si="122">SUM(H80:H82)</f>
        <v>44.898699000000001</v>
      </c>
      <c r="I79" s="5">
        <f t="shared" ref="I79" si="123">SUM(I80:I82)</f>
        <v>52.847864000000001</v>
      </c>
      <c r="J79" s="5">
        <f t="shared" ref="J79" si="124">SUM(J80:J82)</f>
        <v>42.097743999999999</v>
      </c>
      <c r="K79" s="5">
        <f t="shared" ref="K79" si="125">SUM(K80:K82)</f>
        <v>63.937744000000002</v>
      </c>
      <c r="L79" s="5">
        <f t="shared" ref="L79" si="126">SUM(L80:L82)</f>
        <v>83.921043999999995</v>
      </c>
      <c r="M79" s="5">
        <f t="shared" ref="M79" si="127">SUM(M80:M82)</f>
        <v>132.09774400000001</v>
      </c>
      <c r="N79"/>
      <c r="O79"/>
      <c r="P79"/>
      <c r="Q79"/>
      <c r="R79"/>
      <c r="S79"/>
      <c r="T79"/>
      <c r="U79"/>
      <c r="V79"/>
      <c r="W79"/>
      <c r="X79"/>
      <c r="Y79"/>
      <c r="Z79"/>
      <c r="AA79"/>
      <c r="AB79"/>
      <c r="AC79"/>
      <c r="AD79"/>
      <c r="AE79"/>
      <c r="AF79"/>
      <c r="AG79"/>
      <c r="AH79"/>
      <c r="AI79"/>
    </row>
    <row r="80" spans="1:35" hidden="1" outlineLevel="4" x14ac:dyDescent="0.25">
      <c r="A80" s="7" t="s">
        <v>7</v>
      </c>
      <c r="B80" s="5"/>
      <c r="C80" s="5"/>
      <c r="D80" s="5"/>
      <c r="E80" s="5"/>
      <c r="F80" s="5"/>
      <c r="G80" s="5"/>
      <c r="H80" s="5"/>
      <c r="I80" s="5"/>
      <c r="J80" s="5"/>
      <c r="K80" s="5"/>
      <c r="L80" s="5"/>
      <c r="M80" s="5"/>
      <c r="N80"/>
      <c r="O80"/>
      <c r="P80"/>
      <c r="Q80"/>
      <c r="R80"/>
      <c r="S80"/>
      <c r="T80"/>
      <c r="U80"/>
      <c r="V80"/>
      <c r="W80"/>
      <c r="X80"/>
      <c r="Y80"/>
      <c r="Z80"/>
      <c r="AA80"/>
      <c r="AB80"/>
      <c r="AC80"/>
      <c r="AD80"/>
      <c r="AE80"/>
      <c r="AF80"/>
      <c r="AG80"/>
      <c r="AH80"/>
      <c r="AI80"/>
    </row>
    <row r="81" spans="1:35" hidden="1" outlineLevel="4" x14ac:dyDescent="0.25">
      <c r="A81" s="7" t="s">
        <v>4</v>
      </c>
      <c r="B81" s="5">
        <v>217.47788754485001</v>
      </c>
      <c r="C81" s="5">
        <v>198.53910917331001</v>
      </c>
      <c r="D81" s="5">
        <v>45.615653000000002</v>
      </c>
      <c r="E81" s="5">
        <v>24.380680000000002</v>
      </c>
      <c r="F81" s="5">
        <v>36.917800999999997</v>
      </c>
      <c r="G81" s="5">
        <v>58.058797989109998</v>
      </c>
      <c r="H81" s="5">
        <v>44.898699000000001</v>
      </c>
      <c r="I81" s="5">
        <v>52.847864000000001</v>
      </c>
      <c r="J81" s="5">
        <v>42.097743999999999</v>
      </c>
      <c r="K81" s="5">
        <v>63.937744000000002</v>
      </c>
      <c r="L81" s="5">
        <v>83.921043999999995</v>
      </c>
      <c r="M81" s="5">
        <v>132.09774400000001</v>
      </c>
      <c r="N81"/>
      <c r="O81"/>
      <c r="P81"/>
      <c r="Q81"/>
      <c r="R81"/>
      <c r="S81"/>
      <c r="T81"/>
      <c r="U81"/>
      <c r="V81"/>
      <c r="W81"/>
      <c r="X81"/>
      <c r="Y81"/>
      <c r="Z81"/>
      <c r="AA81"/>
      <c r="AB81"/>
      <c r="AC81"/>
      <c r="AD81"/>
      <c r="AE81"/>
      <c r="AF81"/>
      <c r="AG81"/>
      <c r="AH81"/>
      <c r="AI81"/>
    </row>
    <row r="82" spans="1:35" hidden="1" outlineLevel="4" x14ac:dyDescent="0.25">
      <c r="A82" s="7" t="s">
        <v>8</v>
      </c>
      <c r="B82" s="5"/>
      <c r="C82" s="5"/>
      <c r="D82" s="5"/>
      <c r="E82" s="5"/>
      <c r="F82" s="5"/>
      <c r="G82" s="5"/>
      <c r="H82" s="5"/>
      <c r="I82" s="5"/>
      <c r="J82" s="5"/>
      <c r="K82" s="5"/>
      <c r="L82" s="5"/>
      <c r="M82" s="5"/>
      <c r="N82"/>
      <c r="O82"/>
      <c r="P82"/>
      <c r="Q82"/>
      <c r="R82"/>
      <c r="S82"/>
      <c r="T82"/>
      <c r="U82"/>
      <c r="V82"/>
      <c r="W82"/>
      <c r="X82"/>
      <c r="Y82"/>
      <c r="Z82"/>
      <c r="AA82"/>
      <c r="AB82"/>
      <c r="AC82"/>
      <c r="AD82"/>
      <c r="AE82"/>
      <c r="AF82"/>
      <c r="AG82"/>
      <c r="AH82"/>
      <c r="AI82"/>
    </row>
    <row r="83" spans="1:35" s="10" customFormat="1" outlineLevel="1" x14ac:dyDescent="0.25">
      <c r="A83" s="11" t="s">
        <v>10</v>
      </c>
      <c r="B83" s="12">
        <f t="shared" ref="B83" si="128">B84+B105</f>
        <v>275.04117748250007</v>
      </c>
      <c r="C83" s="12">
        <f t="shared" ref="C83" si="129">C84+C105</f>
        <v>301.73700441295</v>
      </c>
      <c r="D83" s="12">
        <f t="shared" ref="D83" si="130">D84+D105</f>
        <v>286.17738067726998</v>
      </c>
      <c r="E83" s="12">
        <f t="shared" ref="E83" si="131">E84+E105</f>
        <v>407.62843060002996</v>
      </c>
      <c r="F83" s="12">
        <f t="shared" ref="F83" si="132">F84+F105</f>
        <v>292.71421995296998</v>
      </c>
      <c r="G83" s="12">
        <f t="shared" ref="G83" si="133">G84+G105</f>
        <v>277.23528874392002</v>
      </c>
      <c r="H83" s="12">
        <f t="shared" ref="H83" si="134">H84+H105</f>
        <v>290.34761375149998</v>
      </c>
      <c r="I83" s="12">
        <f t="shared" ref="I83" si="135">I84+I105</f>
        <v>208.52350120726999</v>
      </c>
      <c r="J83" s="12">
        <f t="shared" ref="J83" si="136">J84+J105</f>
        <v>427.45209272556002</v>
      </c>
      <c r="K83" s="12">
        <f t="shared" ref="K83" si="137">K84+K105</f>
        <v>411.81772904931006</v>
      </c>
      <c r="L83" s="12">
        <f t="shared" ref="L83" si="138">L84+L105</f>
        <v>338.94495599809994</v>
      </c>
      <c r="M83" s="12">
        <f t="shared" ref="M83" si="139">M84+M105</f>
        <v>169.73772734303998</v>
      </c>
    </row>
    <row r="84" spans="1:35" s="10" customFormat="1" outlineLevel="2" x14ac:dyDescent="0.25">
      <c r="A84" s="13" t="s">
        <v>2</v>
      </c>
      <c r="B84" s="14">
        <f t="shared" ref="B84" si="140">B85+B89+B93+B99</f>
        <v>135.76389757731002</v>
      </c>
      <c r="C84" s="14">
        <f t="shared" ref="C84" si="141">C85+C89+C93+C99</f>
        <v>140.50239493234997</v>
      </c>
      <c r="D84" s="14">
        <f t="shared" ref="D84" si="142">D85+D89+D93+D99</f>
        <v>140.81965318885997</v>
      </c>
      <c r="E84" s="14">
        <f t="shared" ref="E84" si="143">E85+E89+E93+E99</f>
        <v>133.72043402439999</v>
      </c>
      <c r="F84" s="14">
        <f t="shared" ref="F84" si="144">F85+F89+F93+F99</f>
        <v>107.77323535245999</v>
      </c>
      <c r="G84" s="14">
        <f t="shared" ref="G84" si="145">G85+G89+G93+G99</f>
        <v>91.739727563969993</v>
      </c>
      <c r="H84" s="14">
        <f t="shared" ref="H84" si="146">H85+H89+H93+H99</f>
        <v>85.88469992393</v>
      </c>
      <c r="I84" s="14">
        <f t="shared" ref="I84" si="147">I85+I89+I93+I99</f>
        <v>80.062281494540002</v>
      </c>
      <c r="J84" s="14">
        <f t="shared" ref="J84" si="148">J85+J89+J93+J99</f>
        <v>84.079045649240001</v>
      </c>
      <c r="K84" s="14">
        <f t="shared" ref="K84" si="149">K85+K89+K93+K99</f>
        <v>66.627558828290006</v>
      </c>
      <c r="L84" s="14">
        <f t="shared" ref="L84" si="150">L85+L89+L93+L99</f>
        <v>51.567533501799993</v>
      </c>
      <c r="M84" s="14">
        <f t="shared" ref="M84" si="151">M85+M89+M93+M99</f>
        <v>42.215287603789996</v>
      </c>
    </row>
    <row r="85" spans="1:35" outlineLevel="3" collapsed="1" x14ac:dyDescent="0.25">
      <c r="A85" s="6" t="s">
        <v>11</v>
      </c>
      <c r="B85" s="5">
        <f t="shared" ref="B85" si="152">SUM(B86:B88)</f>
        <v>21.98462286897</v>
      </c>
      <c r="C85" s="5">
        <f t="shared" ref="C85" si="153">SUM(C86:C88)</f>
        <v>28.805680528619998</v>
      </c>
      <c r="D85" s="5">
        <f t="shared" ref="D85" si="154">SUM(D86:D88)</f>
        <v>35.543787858789997</v>
      </c>
      <c r="E85" s="5">
        <f t="shared" ref="E85" si="155">SUM(E86:E88)</f>
        <v>33.633629848989997</v>
      </c>
      <c r="F85" s="5">
        <f t="shared" ref="F85" si="156">SUM(F86:F88)</f>
        <v>27.847313426979998</v>
      </c>
      <c r="G85" s="5">
        <f t="shared" ref="G85" si="157">SUM(G86:G88)</f>
        <v>27.445694512620001</v>
      </c>
      <c r="H85" s="5">
        <f t="shared" ref="H85" si="158">SUM(H86:H88)</f>
        <v>27.366228500999998</v>
      </c>
      <c r="I85" s="5">
        <f t="shared" ref="I85" si="159">SUM(I86:I88)</f>
        <v>27.304383581890001</v>
      </c>
      <c r="J85" s="5">
        <f t="shared" ref="J85" si="160">SUM(J86:J88)</f>
        <v>34.857216225110001</v>
      </c>
      <c r="K85" s="5">
        <f t="shared" ref="K85" si="161">SUM(K86:K88)</f>
        <v>19.445070999249999</v>
      </c>
      <c r="L85" s="5">
        <f t="shared" ref="L85" si="162">SUM(L86:L88)</f>
        <v>6.1299846843000001</v>
      </c>
      <c r="M85" s="5">
        <f t="shared" ref="M85" si="163">SUM(M86:M88)</f>
        <v>4.4214139800000003E-2</v>
      </c>
      <c r="N85"/>
      <c r="O85"/>
      <c r="P85"/>
      <c r="Q85"/>
      <c r="R85"/>
      <c r="S85"/>
      <c r="T85"/>
      <c r="U85"/>
      <c r="V85"/>
      <c r="W85"/>
      <c r="X85"/>
      <c r="Y85"/>
      <c r="Z85"/>
      <c r="AA85"/>
      <c r="AB85"/>
      <c r="AC85"/>
      <c r="AD85"/>
      <c r="AE85"/>
      <c r="AF85"/>
      <c r="AG85"/>
      <c r="AH85"/>
      <c r="AI85"/>
    </row>
    <row r="86" spans="1:35" hidden="1" outlineLevel="4" x14ac:dyDescent="0.25">
      <c r="A86" s="7" t="s">
        <v>7</v>
      </c>
      <c r="B86" s="27">
        <v>0.95492541972</v>
      </c>
      <c r="C86" s="5">
        <v>0.61178270859999995</v>
      </c>
      <c r="D86" s="5">
        <v>0.32157539143000002</v>
      </c>
      <c r="E86" s="5">
        <v>9.9498916840000007E-2</v>
      </c>
      <c r="F86" s="5">
        <v>4.6905879659999997E-2</v>
      </c>
      <c r="G86" s="5">
        <v>2.9396977080000001E-2</v>
      </c>
      <c r="H86" s="5">
        <v>8.0733695000000001E-3</v>
      </c>
      <c r="I86" s="5">
        <v>6.3143333600000004E-3</v>
      </c>
      <c r="J86" s="5">
        <v>4.5771418599999999E-3</v>
      </c>
      <c r="K86" s="5"/>
      <c r="L86" s="5"/>
      <c r="M86" s="5"/>
      <c r="N86"/>
      <c r="O86"/>
      <c r="P86"/>
      <c r="Q86"/>
      <c r="R86"/>
      <c r="S86"/>
      <c r="T86"/>
      <c r="U86"/>
      <c r="V86"/>
      <c r="W86"/>
      <c r="X86"/>
      <c r="Y86"/>
      <c r="Z86"/>
      <c r="AA86"/>
      <c r="AB86"/>
      <c r="AC86"/>
      <c r="AD86"/>
      <c r="AE86"/>
      <c r="AF86"/>
      <c r="AG86"/>
      <c r="AH86"/>
      <c r="AI86"/>
    </row>
    <row r="87" spans="1:35" hidden="1" outlineLevel="4" x14ac:dyDescent="0.25">
      <c r="A87" s="7" t="s">
        <v>12</v>
      </c>
      <c r="B87" s="5">
        <v>0.68728707252999999</v>
      </c>
      <c r="C87" s="5">
        <v>0.68580903560999995</v>
      </c>
      <c r="D87" s="5">
        <v>0.65434259748000001</v>
      </c>
      <c r="E87" s="5">
        <v>0.58557060364000002</v>
      </c>
      <c r="F87" s="5">
        <v>0.45801314324999998</v>
      </c>
      <c r="G87" s="5">
        <v>0.39889899975999998</v>
      </c>
      <c r="H87" s="5">
        <v>0.34075659572</v>
      </c>
      <c r="I87" s="5">
        <v>0.28067071275</v>
      </c>
      <c r="J87" s="5">
        <v>0.22155656976999999</v>
      </c>
      <c r="K87" s="5">
        <v>0.16244242627</v>
      </c>
      <c r="L87" s="5">
        <v>0.10365219699</v>
      </c>
      <c r="M87" s="5">
        <v>4.4214139800000003E-2</v>
      </c>
      <c r="N87"/>
      <c r="O87"/>
      <c r="P87"/>
      <c r="Q87"/>
      <c r="R87"/>
      <c r="S87"/>
      <c r="T87"/>
      <c r="U87"/>
      <c r="V87"/>
      <c r="W87"/>
      <c r="X87"/>
      <c r="Y87"/>
      <c r="Z87"/>
      <c r="AA87"/>
      <c r="AB87"/>
      <c r="AC87"/>
      <c r="AD87"/>
      <c r="AE87"/>
      <c r="AF87"/>
      <c r="AG87"/>
      <c r="AH87"/>
      <c r="AI87"/>
    </row>
    <row r="88" spans="1:35" hidden="1" outlineLevel="4" x14ac:dyDescent="0.25">
      <c r="A88" s="7" t="s">
        <v>8</v>
      </c>
      <c r="B88" s="5">
        <v>20.34241037672</v>
      </c>
      <c r="C88" s="5">
        <v>27.508088784409999</v>
      </c>
      <c r="D88" s="5">
        <v>34.567869869879999</v>
      </c>
      <c r="E88" s="5">
        <v>32.948560328509998</v>
      </c>
      <c r="F88" s="5">
        <v>27.342394404069999</v>
      </c>
      <c r="G88" s="5">
        <v>27.01739853578</v>
      </c>
      <c r="H88" s="5">
        <v>27.01739853578</v>
      </c>
      <c r="I88" s="5">
        <v>27.01739853578</v>
      </c>
      <c r="J88" s="5">
        <v>34.631082513480003</v>
      </c>
      <c r="K88" s="5">
        <v>19.282628572979998</v>
      </c>
      <c r="L88" s="5">
        <v>6.0263324873100004</v>
      </c>
      <c r="M88" s="5"/>
      <c r="N88"/>
      <c r="O88"/>
      <c r="P88"/>
      <c r="Q88"/>
      <c r="R88"/>
      <c r="S88"/>
      <c r="T88"/>
      <c r="U88"/>
      <c r="V88"/>
      <c r="W88"/>
      <c r="X88"/>
      <c r="Y88"/>
      <c r="Z88"/>
      <c r="AA88"/>
      <c r="AB88"/>
      <c r="AC88"/>
      <c r="AD88"/>
      <c r="AE88"/>
      <c r="AF88"/>
      <c r="AG88"/>
      <c r="AH88"/>
      <c r="AI88"/>
    </row>
    <row r="89" spans="1:35" outlineLevel="3" collapsed="1" x14ac:dyDescent="0.25">
      <c r="A89" s="6" t="s">
        <v>13</v>
      </c>
      <c r="B89" s="5">
        <f t="shared" ref="B89" si="164">SUM(B90:B92)</f>
        <v>112.53147148981</v>
      </c>
      <c r="C89" s="5">
        <f t="shared" ref="C89" si="165">SUM(C90:C92)</f>
        <v>104.75754116793999</v>
      </c>
      <c r="D89" s="5">
        <f t="shared" ref="D89" si="166">SUM(D90:D92)</f>
        <v>100.24768106002</v>
      </c>
      <c r="E89" s="5">
        <f t="shared" ref="E89" si="167">SUM(E90:E92)</f>
        <v>93.705193748650004</v>
      </c>
      <c r="F89" s="5">
        <f t="shared" ref="F89" si="168">SUM(F90:F92)</f>
        <v>75.673802389019997</v>
      </c>
      <c r="G89" s="5">
        <f t="shared" ref="G89" si="169">SUM(G90:G92)</f>
        <v>60.706058869859994</v>
      </c>
      <c r="H89" s="5">
        <f t="shared" ref="H89" si="170">SUM(H90:H92)</f>
        <v>54.74996662929</v>
      </c>
      <c r="I89" s="5">
        <f t="shared" ref="I89" si="171">SUM(I90:I92)</f>
        <v>50.582052248929998</v>
      </c>
      <c r="J89" s="5">
        <f t="shared" ref="J89" si="172">SUM(J90:J92)</f>
        <v>47.379774406510002</v>
      </c>
      <c r="K89" s="5">
        <f t="shared" ref="K89" si="173">SUM(K90:K92)</f>
        <v>45.506922009770001</v>
      </c>
      <c r="L89" s="5">
        <f t="shared" ref="L89" si="174">SUM(L90:L92)</f>
        <v>43.861576818239996</v>
      </c>
      <c r="M89" s="5">
        <f t="shared" ref="M89" si="175">SUM(M90:M92)</f>
        <v>41.73972568392</v>
      </c>
      <c r="N89"/>
      <c r="O89"/>
      <c r="P89"/>
      <c r="Q89"/>
      <c r="R89"/>
      <c r="S89"/>
      <c r="T89"/>
      <c r="U89"/>
      <c r="V89"/>
      <c r="W89"/>
      <c r="X89"/>
      <c r="Y89"/>
      <c r="Z89"/>
      <c r="AA89"/>
      <c r="AB89"/>
      <c r="AC89"/>
      <c r="AD89"/>
      <c r="AE89"/>
      <c r="AF89"/>
      <c r="AG89"/>
      <c r="AH89"/>
      <c r="AI89"/>
    </row>
    <row r="90" spans="1:35" hidden="1" outlineLevel="4" x14ac:dyDescent="0.25">
      <c r="A90" s="7" t="s">
        <v>7</v>
      </c>
      <c r="B90" s="5">
        <v>30.03091273423</v>
      </c>
      <c r="C90" s="5">
        <v>28.93564749539</v>
      </c>
      <c r="D90" s="5">
        <v>28.343640771619999</v>
      </c>
      <c r="E90" s="5">
        <v>27.914073572589999</v>
      </c>
      <c r="F90" s="5">
        <v>23.293091922399999</v>
      </c>
      <c r="G90" s="5">
        <v>20.543596841349999</v>
      </c>
      <c r="H90" s="5">
        <v>17.945381963959999</v>
      </c>
      <c r="I90" s="5">
        <v>17.371417330740002</v>
      </c>
      <c r="J90" s="5">
        <v>16.827788873100001</v>
      </c>
      <c r="K90" s="5">
        <v>16.61013753616</v>
      </c>
      <c r="L90" s="5">
        <v>16.27346704639</v>
      </c>
      <c r="M90" s="5">
        <v>15.639659277430001</v>
      </c>
      <c r="N90"/>
      <c r="O90"/>
      <c r="P90"/>
      <c r="Q90"/>
      <c r="R90"/>
      <c r="S90"/>
      <c r="T90"/>
      <c r="U90"/>
      <c r="V90"/>
      <c r="W90"/>
      <c r="X90"/>
      <c r="Y90"/>
      <c r="Z90"/>
      <c r="AA90"/>
      <c r="AB90"/>
      <c r="AC90"/>
      <c r="AD90"/>
      <c r="AE90"/>
      <c r="AF90"/>
      <c r="AG90"/>
      <c r="AH90"/>
      <c r="AI90"/>
    </row>
    <row r="91" spans="1:35" hidden="1" outlineLevel="4" x14ac:dyDescent="0.25">
      <c r="A91" s="7" t="s">
        <v>8</v>
      </c>
      <c r="B91" s="5">
        <v>40.756937854690001</v>
      </c>
      <c r="C91" s="5">
        <v>38.684066488180001</v>
      </c>
      <c r="D91" s="5">
        <v>37.360512078189998</v>
      </c>
      <c r="E91" s="5">
        <v>35.140978288479999</v>
      </c>
      <c r="F91" s="5">
        <v>29.110581502060001</v>
      </c>
      <c r="G91" s="5">
        <v>26.946599754729998</v>
      </c>
      <c r="H91" s="5">
        <v>24.825929132340001</v>
      </c>
      <c r="I91" s="5">
        <v>23.02553218672</v>
      </c>
      <c r="J91" s="5">
        <v>21.587952204290001</v>
      </c>
      <c r="K91" s="5">
        <v>20.219063759579999</v>
      </c>
      <c r="L91" s="5">
        <v>18.89005743249</v>
      </c>
      <c r="M91" s="5">
        <v>17.428168254349998</v>
      </c>
      <c r="N91"/>
      <c r="O91"/>
      <c r="P91"/>
      <c r="Q91"/>
      <c r="R91"/>
      <c r="S91"/>
      <c r="T91"/>
      <c r="U91"/>
      <c r="V91"/>
      <c r="W91"/>
      <c r="X91"/>
      <c r="Y91"/>
      <c r="Z91"/>
      <c r="AA91"/>
      <c r="AB91"/>
      <c r="AC91"/>
      <c r="AD91"/>
      <c r="AE91"/>
      <c r="AF91"/>
      <c r="AG91"/>
      <c r="AH91"/>
      <c r="AI91"/>
    </row>
    <row r="92" spans="1:35" hidden="1" outlineLevel="4" x14ac:dyDescent="0.25">
      <c r="A92" s="7" t="s">
        <v>14</v>
      </c>
      <c r="B92" s="5">
        <v>41.743620900890001</v>
      </c>
      <c r="C92" s="5">
        <v>37.137827184370003</v>
      </c>
      <c r="D92" s="5">
        <v>34.543528210209999</v>
      </c>
      <c r="E92" s="5">
        <v>30.650141887579998</v>
      </c>
      <c r="F92" s="5">
        <v>23.270128964560001</v>
      </c>
      <c r="G92" s="5">
        <v>13.215862273779999</v>
      </c>
      <c r="H92" s="5">
        <v>11.97865553299</v>
      </c>
      <c r="I92" s="5">
        <v>10.18510273147</v>
      </c>
      <c r="J92" s="5">
        <v>8.9640333291199994</v>
      </c>
      <c r="K92" s="5">
        <v>8.6777207140300003</v>
      </c>
      <c r="L92" s="5">
        <v>8.6980523393600002</v>
      </c>
      <c r="M92" s="5">
        <v>8.6718981521400007</v>
      </c>
      <c r="N92"/>
      <c r="O92"/>
      <c r="P92"/>
      <c r="Q92"/>
      <c r="R92"/>
      <c r="S92"/>
      <c r="T92"/>
      <c r="U92"/>
      <c r="V92"/>
      <c r="W92"/>
      <c r="X92"/>
      <c r="Y92"/>
      <c r="Z92"/>
      <c r="AA92"/>
      <c r="AB92"/>
      <c r="AC92"/>
      <c r="AD92"/>
      <c r="AE92"/>
      <c r="AF92"/>
      <c r="AG92"/>
      <c r="AH92"/>
      <c r="AI92"/>
    </row>
    <row r="93" spans="1:35" outlineLevel="3" collapsed="1" x14ac:dyDescent="0.25">
      <c r="A93" s="6" t="s">
        <v>15</v>
      </c>
      <c r="B93" s="5">
        <f t="shared" ref="B93" si="176">SUM(B94:B98)</f>
        <v>0.73075535011999992</v>
      </c>
      <c r="C93" s="5">
        <f t="shared" ref="C93" si="177">SUM(C94:C98)</f>
        <v>6.7201972850100002</v>
      </c>
      <c r="D93" s="5">
        <f t="shared" ref="D93" si="178">SUM(D94:D98)</f>
        <v>4.8927085447700005</v>
      </c>
      <c r="E93" s="5">
        <f t="shared" ref="E93" si="179">SUM(E94:E98)</f>
        <v>6.2497227089799994</v>
      </c>
      <c r="F93" s="5">
        <f t="shared" ref="F93" si="180">SUM(F94:F98)</f>
        <v>4.1360363963599998</v>
      </c>
      <c r="G93" s="5">
        <f t="shared" ref="G93" si="181">SUM(G94:G98)</f>
        <v>3.4731150413900003</v>
      </c>
      <c r="H93" s="5">
        <f t="shared" ref="H93" si="182">SUM(H94:H98)</f>
        <v>3.6545350935399998</v>
      </c>
      <c r="I93" s="5">
        <f t="shared" ref="I93" si="183">SUM(I94:I98)</f>
        <v>2.0618759636199999</v>
      </c>
      <c r="J93" s="5">
        <f t="shared" ref="J93" si="184">SUM(J94:J98)</f>
        <v>1.7280853175199999</v>
      </c>
      <c r="K93" s="5">
        <f t="shared" ref="K93" si="185">SUM(K94:K98)</f>
        <v>1.5622438191700001</v>
      </c>
      <c r="L93" s="5">
        <f t="shared" ref="L93" si="186">SUM(L94:L98)</f>
        <v>1.4626499991599999</v>
      </c>
      <c r="M93" s="5">
        <f t="shared" ref="M93" si="187">SUM(M94:M98)</f>
        <v>0.31902027996999999</v>
      </c>
      <c r="N93"/>
      <c r="O93"/>
      <c r="P93"/>
      <c r="Q93"/>
      <c r="R93"/>
      <c r="S93"/>
      <c r="T93"/>
      <c r="U93"/>
      <c r="V93"/>
      <c r="W93"/>
      <c r="X93"/>
      <c r="Y93"/>
      <c r="Z93"/>
      <c r="AA93"/>
      <c r="AB93"/>
      <c r="AC93"/>
      <c r="AD93"/>
      <c r="AE93"/>
      <c r="AF93"/>
      <c r="AG93"/>
      <c r="AH93"/>
      <c r="AI93"/>
    </row>
    <row r="94" spans="1:35" hidden="1" outlineLevel="4" x14ac:dyDescent="0.25">
      <c r="A94" s="7" t="s">
        <v>16</v>
      </c>
      <c r="B94" s="5">
        <v>0</v>
      </c>
      <c r="C94" s="5">
        <v>1.7436319015199999</v>
      </c>
      <c r="D94" s="5">
        <v>1.70204794389</v>
      </c>
      <c r="E94" s="5">
        <v>3.2582019352399998</v>
      </c>
      <c r="F94" s="5">
        <v>1.66990090991</v>
      </c>
      <c r="G94" s="5">
        <v>1.1837729694300001</v>
      </c>
      <c r="H94" s="5">
        <v>1.6456723908599999</v>
      </c>
      <c r="I94" s="5">
        <v>0.68118048963</v>
      </c>
      <c r="J94" s="5">
        <v>0.43284334769999999</v>
      </c>
      <c r="K94" s="5">
        <v>0.35044558782000002</v>
      </c>
      <c r="L94" s="5">
        <v>0.32812092918000002</v>
      </c>
      <c r="M94" s="5"/>
      <c r="N94"/>
      <c r="O94"/>
      <c r="P94"/>
      <c r="Q94"/>
      <c r="R94"/>
      <c r="S94"/>
      <c r="T94"/>
      <c r="U94"/>
      <c r="V94"/>
      <c r="W94"/>
      <c r="X94"/>
      <c r="Y94"/>
      <c r="Z94"/>
      <c r="AA94"/>
      <c r="AB94"/>
      <c r="AC94"/>
      <c r="AD94"/>
      <c r="AE94"/>
      <c r="AF94"/>
      <c r="AG94"/>
      <c r="AH94"/>
      <c r="AI94"/>
    </row>
    <row r="95" spans="1:35" hidden="1" outlineLevel="4" x14ac:dyDescent="0.25">
      <c r="A95" s="7" t="s">
        <v>7</v>
      </c>
      <c r="B95" s="5">
        <v>0.27127042726</v>
      </c>
      <c r="C95" s="5">
        <v>3.0641095065199999</v>
      </c>
      <c r="D95" s="5">
        <v>1.38243438714</v>
      </c>
      <c r="E95" s="5">
        <v>1.2012294111199999</v>
      </c>
      <c r="F95" s="5">
        <v>0.89697848825000004</v>
      </c>
      <c r="G95" s="5">
        <v>0.73470182067000001</v>
      </c>
      <c r="H95" s="5">
        <v>0.78757563680999998</v>
      </c>
      <c r="I95" s="5">
        <v>0.69629923731999999</v>
      </c>
      <c r="J95" s="5">
        <v>0.64629934813000001</v>
      </c>
      <c r="K95" s="5">
        <v>0.59630256881999999</v>
      </c>
      <c r="L95" s="5">
        <v>0.54652763188999998</v>
      </c>
      <c r="M95" s="5">
        <v>7.9255568509999999E-2</v>
      </c>
      <c r="N95"/>
      <c r="O95"/>
      <c r="P95"/>
      <c r="Q95"/>
      <c r="R95"/>
      <c r="S95"/>
      <c r="T95"/>
      <c r="U95"/>
      <c r="V95"/>
      <c r="W95"/>
      <c r="X95"/>
      <c r="Y95"/>
      <c r="Z95"/>
      <c r="AA95"/>
      <c r="AB95"/>
      <c r="AC95"/>
      <c r="AD95"/>
      <c r="AE95"/>
      <c r="AF95"/>
      <c r="AG95"/>
      <c r="AH95"/>
      <c r="AI95"/>
    </row>
    <row r="96" spans="1:35" hidden="1" outlineLevel="4" x14ac:dyDescent="0.25">
      <c r="A96" s="7" t="s">
        <v>12</v>
      </c>
      <c r="B96" s="5"/>
      <c r="C96" s="5"/>
      <c r="D96" s="5"/>
      <c r="E96" s="5"/>
      <c r="F96" s="5"/>
      <c r="G96" s="5"/>
      <c r="H96" s="5"/>
      <c r="I96" s="5"/>
      <c r="J96" s="5"/>
      <c r="K96" s="5"/>
      <c r="L96" s="5"/>
      <c r="M96" s="5"/>
      <c r="N96"/>
      <c r="O96"/>
      <c r="P96"/>
      <c r="Q96"/>
      <c r="R96"/>
      <c r="S96"/>
      <c r="T96"/>
      <c r="U96"/>
      <c r="V96"/>
      <c r="W96"/>
      <c r="X96"/>
      <c r="Y96"/>
      <c r="Z96"/>
      <c r="AA96"/>
      <c r="AB96"/>
      <c r="AC96"/>
      <c r="AD96"/>
      <c r="AE96"/>
      <c r="AF96"/>
      <c r="AG96"/>
      <c r="AH96"/>
      <c r="AI96"/>
    </row>
    <row r="97" spans="1:35" hidden="1" outlineLevel="4" x14ac:dyDescent="0.25">
      <c r="A97" s="7" t="s">
        <v>17</v>
      </c>
      <c r="B97" s="5">
        <v>0.45948492285999998</v>
      </c>
      <c r="C97" s="5">
        <v>1.0434355910099999</v>
      </c>
      <c r="D97" s="5">
        <v>1.0299245473700001</v>
      </c>
      <c r="E97" s="5">
        <v>1.0192549636499999</v>
      </c>
      <c r="F97" s="5">
        <v>0.89320116485000001</v>
      </c>
      <c r="G97" s="5">
        <v>0.88364384440999999</v>
      </c>
      <c r="H97" s="5">
        <v>0.34761289421000002</v>
      </c>
      <c r="I97" s="5">
        <v>0.32154163504</v>
      </c>
      <c r="J97" s="5">
        <v>0.29643741375999999</v>
      </c>
      <c r="K97" s="5">
        <v>0.27333984830000002</v>
      </c>
      <c r="L97" s="5">
        <v>0.25616666277</v>
      </c>
      <c r="M97" s="5">
        <v>0.23976471146</v>
      </c>
      <c r="N97"/>
      <c r="O97"/>
      <c r="P97"/>
      <c r="Q97"/>
      <c r="R97"/>
      <c r="S97"/>
      <c r="T97"/>
      <c r="U97"/>
      <c r="V97"/>
      <c r="W97"/>
      <c r="X97"/>
      <c r="Y97"/>
      <c r="Z97"/>
      <c r="AA97"/>
      <c r="AB97"/>
      <c r="AC97"/>
      <c r="AD97"/>
      <c r="AE97"/>
      <c r="AF97"/>
      <c r="AG97"/>
      <c r="AH97"/>
      <c r="AI97"/>
    </row>
    <row r="98" spans="1:35" hidden="1" outlineLevel="4" x14ac:dyDescent="0.25">
      <c r="A98" s="7" t="s">
        <v>8</v>
      </c>
      <c r="B98" s="5">
        <v>0</v>
      </c>
      <c r="C98" s="5">
        <v>0.86902028596000003</v>
      </c>
      <c r="D98" s="5">
        <v>0.77830166636999998</v>
      </c>
      <c r="E98" s="5">
        <v>0.77103639896999998</v>
      </c>
      <c r="F98" s="5">
        <v>0.67595583334999998</v>
      </c>
      <c r="G98" s="5">
        <v>0.67099640687999995</v>
      </c>
      <c r="H98" s="5">
        <v>0.87367417166000005</v>
      </c>
      <c r="I98" s="5">
        <v>0.36285460163</v>
      </c>
      <c r="J98" s="5">
        <v>0.35250520793000001</v>
      </c>
      <c r="K98" s="5">
        <v>0.34215581423000002</v>
      </c>
      <c r="L98" s="5">
        <v>0.33183477532</v>
      </c>
      <c r="M98" s="5"/>
      <c r="N98"/>
      <c r="O98"/>
      <c r="P98"/>
      <c r="Q98"/>
      <c r="R98"/>
      <c r="S98"/>
      <c r="T98"/>
      <c r="U98"/>
      <c r="V98"/>
      <c r="W98"/>
      <c r="X98"/>
      <c r="Y98"/>
      <c r="Z98"/>
      <c r="AA98"/>
      <c r="AB98"/>
      <c r="AC98"/>
      <c r="AD98"/>
      <c r="AE98"/>
      <c r="AF98"/>
      <c r="AG98"/>
      <c r="AH98"/>
      <c r="AI98"/>
    </row>
    <row r="99" spans="1:35" outlineLevel="3" collapsed="1" x14ac:dyDescent="0.25">
      <c r="A99" s="6" t="s">
        <v>5</v>
      </c>
      <c r="B99" s="5">
        <f t="shared" ref="B99" si="188">SUM(B100:B104)</f>
        <v>0.51704786841000006</v>
      </c>
      <c r="C99" s="5">
        <f t="shared" ref="C99" si="189">SUM(C100:C104)</f>
        <v>0.21897595077999998</v>
      </c>
      <c r="D99" s="5">
        <f t="shared" ref="D99" si="190">SUM(D100:D104)</f>
        <v>0.13547572527999999</v>
      </c>
      <c r="E99" s="5">
        <f t="shared" ref="E99" si="191">SUM(E100:E104)</f>
        <v>0.13188771778</v>
      </c>
      <c r="F99" s="5">
        <f t="shared" ref="F99" si="192">SUM(F100:F104)</f>
        <v>0.1160831401</v>
      </c>
      <c r="G99" s="5">
        <f t="shared" ref="G99" si="193">SUM(G100:G104)</f>
        <v>0.11485914009999999</v>
      </c>
      <c r="H99" s="5">
        <f t="shared" ref="H99" si="194">SUM(H100:H104)</f>
        <v>0.11396970009999999</v>
      </c>
      <c r="I99" s="5">
        <f t="shared" ref="I99" si="195">SUM(I100:I104)</f>
        <v>0.11396970009999999</v>
      </c>
      <c r="J99" s="5">
        <f t="shared" ref="J99" si="196">SUM(J100:J104)</f>
        <v>0.11396970009999999</v>
      </c>
      <c r="K99" s="5">
        <f t="shared" ref="K99" si="197">SUM(K100:K104)</f>
        <v>0.1133220001</v>
      </c>
      <c r="L99" s="5">
        <f t="shared" ref="L99" si="198">SUM(L100:L104)</f>
        <v>0.1133220001</v>
      </c>
      <c r="M99" s="5">
        <f t="shared" ref="M99" si="199">SUM(M100:M104)</f>
        <v>0.11232750010000001</v>
      </c>
      <c r="N99"/>
      <c r="O99"/>
      <c r="P99"/>
      <c r="Q99"/>
      <c r="R99"/>
      <c r="S99"/>
      <c r="T99"/>
      <c r="U99"/>
      <c r="V99"/>
      <c r="W99"/>
      <c r="X99"/>
      <c r="Y99"/>
      <c r="Z99"/>
      <c r="AA99"/>
      <c r="AB99"/>
      <c r="AC99"/>
      <c r="AD99"/>
      <c r="AE99"/>
      <c r="AF99"/>
      <c r="AG99"/>
      <c r="AH99"/>
      <c r="AI99"/>
    </row>
    <row r="100" spans="1:35" hidden="1" outlineLevel="4" x14ac:dyDescent="0.25">
      <c r="A100" s="7" t="s">
        <v>7</v>
      </c>
      <c r="B100" s="5">
        <v>5.0685000000000001E-3</v>
      </c>
      <c r="C100" s="5">
        <v>5.0575999999999998E-3</v>
      </c>
      <c r="D100" s="5">
        <v>5.0358E-3</v>
      </c>
      <c r="E100" s="5">
        <v>1.4477925E-3</v>
      </c>
      <c r="F100" s="5">
        <v>8.8944000000000002E-4</v>
      </c>
      <c r="G100" s="5">
        <v>8.8944000000000002E-4</v>
      </c>
      <c r="H100" s="5"/>
      <c r="I100" s="5"/>
      <c r="J100" s="5"/>
      <c r="K100" s="5"/>
      <c r="L100" s="5"/>
      <c r="M100" s="5"/>
      <c r="N100"/>
      <c r="O100"/>
      <c r="P100"/>
      <c r="Q100"/>
      <c r="R100"/>
      <c r="S100"/>
      <c r="T100"/>
      <c r="U100"/>
      <c r="V100"/>
      <c r="W100"/>
      <c r="X100"/>
      <c r="Y100"/>
      <c r="Z100"/>
      <c r="AA100"/>
      <c r="AB100"/>
      <c r="AC100"/>
      <c r="AD100"/>
      <c r="AE100"/>
      <c r="AF100"/>
      <c r="AG100"/>
      <c r="AH100"/>
      <c r="AI100"/>
    </row>
    <row r="101" spans="1:35" hidden="1" outlineLevel="4" x14ac:dyDescent="0.25">
      <c r="A101" s="7" t="s">
        <v>12</v>
      </c>
      <c r="B101" s="5">
        <v>1.51125E-3</v>
      </c>
      <c r="C101" s="5">
        <v>1.508E-3</v>
      </c>
      <c r="D101" s="5">
        <v>1.5015E-3</v>
      </c>
      <c r="E101" s="5">
        <v>1.5015E-3</v>
      </c>
      <c r="F101" s="5">
        <v>1.3259999999999999E-3</v>
      </c>
      <c r="G101" s="5">
        <v>1.3259999999999999E-3</v>
      </c>
      <c r="H101" s="5">
        <v>1.3259999999999999E-3</v>
      </c>
      <c r="I101" s="5">
        <v>1.3259999999999999E-3</v>
      </c>
      <c r="J101" s="5">
        <v>1.3259999999999999E-3</v>
      </c>
      <c r="K101" s="5">
        <v>1.3259999999999999E-3</v>
      </c>
      <c r="L101" s="5">
        <v>1.3259999999999999E-3</v>
      </c>
      <c r="M101" s="5">
        <v>3.3149999999999998E-4</v>
      </c>
      <c r="N101"/>
      <c r="O101"/>
      <c r="P101"/>
      <c r="Q101"/>
      <c r="R101"/>
      <c r="S101"/>
      <c r="T101"/>
      <c r="U101"/>
      <c r="V101"/>
      <c r="W101"/>
      <c r="X101"/>
      <c r="Y101"/>
      <c r="Z101"/>
      <c r="AA101"/>
      <c r="AB101"/>
      <c r="AC101"/>
      <c r="AD101"/>
      <c r="AE101"/>
      <c r="AF101"/>
      <c r="AG101"/>
      <c r="AH101"/>
      <c r="AI101"/>
    </row>
    <row r="102" spans="1:35" hidden="1" outlineLevel="4" x14ac:dyDescent="0.25">
      <c r="A102" s="7" t="s">
        <v>17</v>
      </c>
      <c r="B102" s="5"/>
      <c r="C102" s="5"/>
      <c r="D102" s="5"/>
      <c r="E102" s="5"/>
      <c r="F102" s="5"/>
      <c r="G102" s="5"/>
      <c r="H102" s="5"/>
      <c r="I102" s="5"/>
      <c r="J102" s="5"/>
      <c r="K102" s="5"/>
      <c r="L102" s="5"/>
      <c r="M102" s="5"/>
      <c r="N102"/>
      <c r="O102"/>
      <c r="P102"/>
      <c r="Q102"/>
      <c r="R102"/>
      <c r="S102"/>
      <c r="T102"/>
      <c r="U102"/>
      <c r="V102"/>
      <c r="W102"/>
      <c r="X102"/>
      <c r="Y102"/>
      <c r="Z102"/>
      <c r="AA102"/>
      <c r="AB102"/>
      <c r="AC102"/>
      <c r="AD102"/>
      <c r="AE102"/>
      <c r="AF102"/>
      <c r="AG102"/>
      <c r="AH102"/>
      <c r="AI102"/>
    </row>
    <row r="103" spans="1:35" hidden="1" outlineLevel="4" x14ac:dyDescent="0.25">
      <c r="A103" s="7" t="s">
        <v>4</v>
      </c>
      <c r="B103" s="5">
        <v>6.4999999999999996E-6</v>
      </c>
      <c r="C103" s="5">
        <v>6.4999999999999996E-6</v>
      </c>
      <c r="D103" s="5"/>
      <c r="E103" s="5"/>
      <c r="F103" s="5"/>
      <c r="G103" s="5"/>
      <c r="H103" s="5"/>
      <c r="I103" s="5"/>
      <c r="J103" s="5"/>
      <c r="K103" s="5"/>
      <c r="L103" s="5"/>
      <c r="M103" s="5"/>
      <c r="N103"/>
      <c r="O103"/>
      <c r="P103"/>
      <c r="Q103"/>
      <c r="R103"/>
      <c r="S103"/>
      <c r="T103"/>
      <c r="U103"/>
      <c r="V103"/>
      <c r="W103"/>
      <c r="X103"/>
      <c r="Y103"/>
      <c r="Z103"/>
      <c r="AA103"/>
      <c r="AB103"/>
      <c r="AC103"/>
      <c r="AD103"/>
      <c r="AE103"/>
      <c r="AF103"/>
      <c r="AG103"/>
      <c r="AH103"/>
      <c r="AI103"/>
    </row>
    <row r="104" spans="1:35" hidden="1" outlineLevel="4" x14ac:dyDescent="0.25">
      <c r="A104" s="7" t="s">
        <v>8</v>
      </c>
      <c r="B104" s="5">
        <v>0.51046161841000004</v>
      </c>
      <c r="C104" s="5">
        <v>0.21240385077999999</v>
      </c>
      <c r="D104" s="5">
        <v>0.12893842527999999</v>
      </c>
      <c r="E104" s="5">
        <v>0.12893842527999999</v>
      </c>
      <c r="F104" s="5">
        <v>0.1138677001</v>
      </c>
      <c r="G104" s="5">
        <v>0.11264370009999999</v>
      </c>
      <c r="H104" s="5">
        <v>0.11264370009999999</v>
      </c>
      <c r="I104" s="5">
        <v>0.11264370009999999</v>
      </c>
      <c r="J104" s="5">
        <v>0.11264370009999999</v>
      </c>
      <c r="K104" s="5">
        <v>0.11199600010000001</v>
      </c>
      <c r="L104" s="5">
        <v>0.11199600010000001</v>
      </c>
      <c r="M104" s="5">
        <v>0.11199600010000001</v>
      </c>
      <c r="N104"/>
      <c r="O104"/>
      <c r="P104"/>
      <c r="Q104"/>
      <c r="R104"/>
      <c r="S104"/>
      <c r="T104"/>
      <c r="U104"/>
      <c r="V104"/>
      <c r="W104"/>
      <c r="X104"/>
      <c r="Y104"/>
      <c r="Z104"/>
      <c r="AA104"/>
      <c r="AB104"/>
      <c r="AC104"/>
      <c r="AD104"/>
      <c r="AE104"/>
      <c r="AF104"/>
      <c r="AG104"/>
      <c r="AH104"/>
      <c r="AI104"/>
    </row>
    <row r="105" spans="1:35" s="10" customFormat="1" outlineLevel="2" x14ac:dyDescent="0.25">
      <c r="A105" s="13" t="s">
        <v>9</v>
      </c>
      <c r="B105" s="14">
        <f t="shared" ref="B105" si="200">B106+B110+B114</f>
        <v>139.27727990519003</v>
      </c>
      <c r="C105" s="14">
        <f t="shared" ref="C105" si="201">C106+C110+C114</f>
        <v>161.2346094806</v>
      </c>
      <c r="D105" s="14">
        <f t="shared" ref="D105" si="202">D106+D110+D114</f>
        <v>145.35772748841001</v>
      </c>
      <c r="E105" s="14">
        <f t="shared" ref="E105" si="203">E106+E110+E114</f>
        <v>273.90799657562997</v>
      </c>
      <c r="F105" s="14">
        <f t="shared" ref="F105" si="204">F106+F110+F114</f>
        <v>184.94098460051001</v>
      </c>
      <c r="G105" s="14">
        <f t="shared" ref="G105" si="205">G106+G110+G114</f>
        <v>185.49556117995002</v>
      </c>
      <c r="H105" s="14">
        <f t="shared" ref="H105" si="206">H106+H110+H114</f>
        <v>204.46291382756999</v>
      </c>
      <c r="I105" s="14">
        <f t="shared" ref="I105" si="207">I106+I110+I114</f>
        <v>128.46121971272999</v>
      </c>
      <c r="J105" s="14">
        <f t="shared" ref="J105" si="208">J106+J110+J114</f>
        <v>343.37304707632001</v>
      </c>
      <c r="K105" s="14">
        <f t="shared" ref="K105" si="209">K106+K110+K114</f>
        <v>345.19017022102003</v>
      </c>
      <c r="L105" s="14">
        <f t="shared" ref="L105" si="210">L106+L110+L114</f>
        <v>287.37742249629997</v>
      </c>
      <c r="M105" s="14">
        <f t="shared" ref="M105" si="211">M106+M110+M114</f>
        <v>127.52243973924999</v>
      </c>
    </row>
    <row r="106" spans="1:35" outlineLevel="3" collapsed="1" x14ac:dyDescent="0.25">
      <c r="A106" s="6" t="s">
        <v>11</v>
      </c>
      <c r="B106" s="5">
        <f t="shared" ref="B106" si="212">SUM(B107:B109)</f>
        <v>8.6393916229799999</v>
      </c>
      <c r="C106" s="5">
        <f t="shared" ref="C106" si="213">SUM(C107:C109)</f>
        <v>7.1131018820500005</v>
      </c>
      <c r="D106" s="5">
        <f t="shared" ref="D106" si="214">SUM(D107:D109)</f>
        <v>7.1839085342900004</v>
      </c>
      <c r="E106" s="5">
        <f t="shared" ref="E106" si="215">SUM(E107:E109)</f>
        <v>56.86339695777</v>
      </c>
      <c r="F106" s="5">
        <f t="shared" ref="F106" si="216">SUM(F107:F109)</f>
        <v>22.960166350830001</v>
      </c>
      <c r="G106" s="5">
        <f t="shared" ref="G106" si="217">SUM(G107:G109)</f>
        <v>1.18190482087</v>
      </c>
      <c r="H106" s="5">
        <f t="shared" ref="H106" si="218">SUM(H107:H109)</f>
        <v>1.1364791033999999</v>
      </c>
      <c r="I106" s="5">
        <f t="shared" ref="I106" si="219">SUM(I107:I109)</f>
        <v>1.13647910393</v>
      </c>
      <c r="J106" s="5">
        <f t="shared" ref="J106" si="220">SUM(J107:J109)</f>
        <v>210.64593214314999</v>
      </c>
      <c r="K106" s="5">
        <f t="shared" ref="K106" si="221">SUM(K107:K109)</f>
        <v>187.59806892212998</v>
      </c>
      <c r="L106" s="5">
        <f t="shared" ref="L106" si="222">SUM(L107:L109)</f>
        <v>156.53662978919999</v>
      </c>
      <c r="M106" s="5">
        <f t="shared" ref="M106" si="223">SUM(M107:M109)</f>
        <v>1.0183139531400001</v>
      </c>
      <c r="N106"/>
      <c r="O106"/>
      <c r="P106"/>
      <c r="Q106"/>
      <c r="R106"/>
      <c r="S106"/>
      <c r="T106"/>
      <c r="U106"/>
      <c r="V106"/>
      <c r="W106"/>
      <c r="X106"/>
      <c r="Y106"/>
      <c r="Z106"/>
      <c r="AA106"/>
      <c r="AB106"/>
      <c r="AC106"/>
      <c r="AD106"/>
      <c r="AE106"/>
      <c r="AF106"/>
      <c r="AG106"/>
      <c r="AH106"/>
      <c r="AI106"/>
    </row>
    <row r="107" spans="1:35" hidden="1" outlineLevel="4" x14ac:dyDescent="0.25">
      <c r="A107" s="7" t="s">
        <v>7</v>
      </c>
      <c r="B107" s="28">
        <v>8.6393916229799999</v>
      </c>
      <c r="C107" s="5">
        <v>6.8800216045000004</v>
      </c>
      <c r="D107" s="5">
        <v>6.0308177354300003</v>
      </c>
      <c r="E107" s="5">
        <v>1.7332849486399999</v>
      </c>
      <c r="F107" s="5">
        <v>0.27545893673999999</v>
      </c>
      <c r="G107" s="5">
        <v>0.16359086984999999</v>
      </c>
      <c r="H107" s="5">
        <v>0.11816515131999999</v>
      </c>
      <c r="I107" s="5">
        <v>0.11816515131999999</v>
      </c>
      <c r="J107" s="5">
        <v>0.11816515844</v>
      </c>
      <c r="K107" s="5"/>
      <c r="L107" s="5"/>
      <c r="M107" s="5"/>
      <c r="N107"/>
      <c r="O107"/>
      <c r="P107"/>
      <c r="Q107"/>
      <c r="R107"/>
      <c r="S107"/>
      <c r="T107"/>
      <c r="U107"/>
      <c r="V107"/>
      <c r="W107"/>
      <c r="X107"/>
      <c r="Y107"/>
      <c r="Z107"/>
      <c r="AA107"/>
      <c r="AB107"/>
      <c r="AC107"/>
      <c r="AD107"/>
      <c r="AE107"/>
      <c r="AF107"/>
      <c r="AG107"/>
      <c r="AH107"/>
      <c r="AI107"/>
    </row>
    <row r="108" spans="1:35" hidden="1" outlineLevel="4" x14ac:dyDescent="0.25">
      <c r="A108" s="7" t="s">
        <v>12</v>
      </c>
      <c r="B108" s="5"/>
      <c r="C108" s="5">
        <v>0.23308027754999999</v>
      </c>
      <c r="D108" s="5">
        <v>1.1530907988600001</v>
      </c>
      <c r="E108" s="5">
        <v>1.1530907988600001</v>
      </c>
      <c r="F108" s="5">
        <v>1.0183139510200001</v>
      </c>
      <c r="G108" s="5">
        <v>1.0183139510200001</v>
      </c>
      <c r="H108" s="5">
        <v>1.01831395208</v>
      </c>
      <c r="I108" s="5">
        <v>1.01831395261</v>
      </c>
      <c r="J108" s="5">
        <v>1.0183139531400001</v>
      </c>
      <c r="K108" s="5">
        <v>1.0183139531400001</v>
      </c>
      <c r="L108" s="5">
        <v>1.0183139531400001</v>
      </c>
      <c r="M108" s="5">
        <v>1.0183139531400001</v>
      </c>
      <c r="N108"/>
      <c r="O108"/>
      <c r="P108"/>
      <c r="Q108"/>
      <c r="R108"/>
      <c r="S108"/>
      <c r="T108"/>
      <c r="U108"/>
      <c r="V108"/>
      <c r="W108"/>
      <c r="X108"/>
      <c r="Y108"/>
      <c r="Z108"/>
      <c r="AA108"/>
      <c r="AB108"/>
      <c r="AC108"/>
      <c r="AD108"/>
      <c r="AE108"/>
      <c r="AF108"/>
      <c r="AG108"/>
      <c r="AH108"/>
      <c r="AI108"/>
    </row>
    <row r="109" spans="1:35" hidden="1" outlineLevel="4" x14ac:dyDescent="0.25">
      <c r="A109" s="7" t="s">
        <v>8</v>
      </c>
      <c r="B109" s="5"/>
      <c r="C109" s="5"/>
      <c r="D109" s="5"/>
      <c r="E109" s="5">
        <v>53.977021210270003</v>
      </c>
      <c r="F109" s="5">
        <v>21.666393463070001</v>
      </c>
      <c r="G109" s="5"/>
      <c r="H109" s="5"/>
      <c r="I109" s="5"/>
      <c r="J109" s="5">
        <v>209.50945303156999</v>
      </c>
      <c r="K109" s="5">
        <v>186.57975496898999</v>
      </c>
      <c r="L109" s="5">
        <v>155.51831583606</v>
      </c>
      <c r="M109" s="5"/>
      <c r="N109"/>
      <c r="O109"/>
      <c r="P109"/>
      <c r="Q109"/>
      <c r="R109"/>
      <c r="S109"/>
      <c r="T109"/>
      <c r="U109"/>
      <c r="V109"/>
      <c r="W109"/>
      <c r="X109"/>
      <c r="Y109"/>
      <c r="Z109"/>
      <c r="AA109"/>
      <c r="AB109"/>
      <c r="AC109"/>
      <c r="AD109"/>
      <c r="AE109"/>
      <c r="AF109"/>
      <c r="AG109"/>
      <c r="AH109"/>
      <c r="AI109"/>
    </row>
    <row r="110" spans="1:35" outlineLevel="3" collapsed="1" x14ac:dyDescent="0.25">
      <c r="A110" s="6" t="s">
        <v>13</v>
      </c>
      <c r="B110" s="5">
        <f t="shared" ref="B110" si="224">SUM(B111:B113)</f>
        <v>127.81383256703</v>
      </c>
      <c r="C110" s="5">
        <f t="shared" ref="C110" si="225">SUM(C111:C113)</f>
        <v>114.43660530811999</v>
      </c>
      <c r="D110" s="5">
        <f t="shared" ref="D110" si="226">SUM(D111:D113)</f>
        <v>100.37334938543</v>
      </c>
      <c r="E110" s="5">
        <f t="shared" ref="E110" si="227">SUM(E111:E113)</f>
        <v>171.02185488575998</v>
      </c>
      <c r="F110" s="5">
        <f t="shared" ref="F110" si="228">SUM(F111:F113)</f>
        <v>119.19018051290999</v>
      </c>
      <c r="G110" s="5">
        <f t="shared" ref="G110" si="229">SUM(G111:G113)</f>
        <v>142.46312129719001</v>
      </c>
      <c r="H110" s="5">
        <f t="shared" ref="H110" si="230">SUM(H111:H113)</f>
        <v>145.68360963639998</v>
      </c>
      <c r="I110" s="5">
        <f t="shared" ref="I110" si="231">SUM(I111:I113)</f>
        <v>97.981781499519997</v>
      </c>
      <c r="J110" s="5">
        <f t="shared" ref="J110" si="232">SUM(J111:J113)</f>
        <v>114.5662448122</v>
      </c>
      <c r="K110" s="5">
        <f t="shared" ref="K110" si="233">SUM(K111:K113)</f>
        <v>146.80670906672</v>
      </c>
      <c r="L110" s="5">
        <f t="shared" ref="L110" si="234">SUM(L111:L113)</f>
        <v>121.28562002443999</v>
      </c>
      <c r="M110" s="5">
        <f t="shared" ref="M110" si="235">SUM(M111:M113)</f>
        <v>119.36317665205</v>
      </c>
      <c r="N110"/>
      <c r="O110"/>
      <c r="P110"/>
      <c r="Q110"/>
      <c r="R110"/>
      <c r="S110"/>
      <c r="T110"/>
      <c r="U110"/>
      <c r="V110"/>
      <c r="W110"/>
      <c r="X110"/>
      <c r="Y110"/>
      <c r="Z110"/>
      <c r="AA110"/>
      <c r="AB110"/>
      <c r="AC110"/>
      <c r="AD110"/>
      <c r="AE110"/>
      <c r="AF110"/>
      <c r="AG110"/>
      <c r="AH110"/>
      <c r="AI110"/>
    </row>
    <row r="111" spans="1:35" hidden="1" outlineLevel="4" x14ac:dyDescent="0.25">
      <c r="A111" s="7" t="s">
        <v>7</v>
      </c>
      <c r="B111" s="5">
        <v>21.18142605017</v>
      </c>
      <c r="C111" s="5">
        <v>32.008092918709998</v>
      </c>
      <c r="D111" s="5">
        <v>33.066449265709998</v>
      </c>
      <c r="E111" s="5">
        <v>73.054352556180007</v>
      </c>
      <c r="F111" s="5">
        <v>30.78517448909</v>
      </c>
      <c r="G111" s="5">
        <v>55.007020991460003</v>
      </c>
      <c r="H111" s="5">
        <v>49.784955523919997</v>
      </c>
      <c r="I111" s="5">
        <v>41.743198644529997</v>
      </c>
      <c r="J111" s="5">
        <v>69.493892262759999</v>
      </c>
      <c r="K111" s="5">
        <v>127.57967790796</v>
      </c>
      <c r="L111" s="5">
        <v>102.05858886567999</v>
      </c>
      <c r="M111" s="5">
        <v>100.69794375436</v>
      </c>
      <c r="N111"/>
      <c r="O111"/>
      <c r="P111"/>
      <c r="Q111"/>
      <c r="R111"/>
      <c r="S111"/>
      <c r="T111"/>
      <c r="U111"/>
      <c r="V111"/>
      <c r="W111"/>
      <c r="X111"/>
      <c r="Y111"/>
      <c r="Z111"/>
      <c r="AA111"/>
      <c r="AB111"/>
      <c r="AC111"/>
      <c r="AD111"/>
      <c r="AE111"/>
      <c r="AF111"/>
      <c r="AG111"/>
      <c r="AH111"/>
      <c r="AI111"/>
    </row>
    <row r="112" spans="1:35" hidden="1" outlineLevel="4" x14ac:dyDescent="0.25">
      <c r="A112" s="7" t="s">
        <v>8</v>
      </c>
      <c r="B112" s="5">
        <v>27.79328385526</v>
      </c>
      <c r="C112" s="5">
        <v>29.080216695530002</v>
      </c>
      <c r="D112" s="5">
        <v>29.140825940319999</v>
      </c>
      <c r="E112" s="5">
        <v>30.314451422419999</v>
      </c>
      <c r="F112" s="5">
        <v>28.659454645059999</v>
      </c>
      <c r="G112" s="5">
        <v>27.710548926969999</v>
      </c>
      <c r="H112" s="5">
        <v>24.656529759960002</v>
      </c>
      <c r="I112" s="5">
        <v>20.271205159699999</v>
      </c>
      <c r="J112" s="5">
        <v>19.031905158600001</v>
      </c>
      <c r="K112" s="5">
        <v>19.227031158759999</v>
      </c>
      <c r="L112" s="5">
        <v>19.227031158759999</v>
      </c>
      <c r="M112" s="5">
        <v>18.66523289769</v>
      </c>
      <c r="N112"/>
      <c r="O112"/>
      <c r="P112"/>
      <c r="Q112"/>
      <c r="R112"/>
      <c r="S112"/>
      <c r="T112"/>
      <c r="U112"/>
      <c r="V112"/>
      <c r="W112"/>
      <c r="X112"/>
      <c r="Y112"/>
      <c r="Z112"/>
      <c r="AA112"/>
      <c r="AB112"/>
      <c r="AC112"/>
      <c r="AD112"/>
      <c r="AE112"/>
      <c r="AF112"/>
      <c r="AG112"/>
      <c r="AH112"/>
      <c r="AI112"/>
    </row>
    <row r="113" spans="1:35" hidden="1" outlineLevel="4" x14ac:dyDescent="0.25">
      <c r="A113" s="7" t="s">
        <v>14</v>
      </c>
      <c r="B113" s="5">
        <v>78.839122661600001</v>
      </c>
      <c r="C113" s="5">
        <v>53.348295693879997</v>
      </c>
      <c r="D113" s="5">
        <v>38.166074179399999</v>
      </c>
      <c r="E113" s="5">
        <v>67.653050907159994</v>
      </c>
      <c r="F113" s="5">
        <v>59.745551378759998</v>
      </c>
      <c r="G113" s="5">
        <v>59.745551378759998</v>
      </c>
      <c r="H113" s="5">
        <v>71.242124352519994</v>
      </c>
      <c r="I113" s="5">
        <v>35.967377695289997</v>
      </c>
      <c r="J113" s="5">
        <v>26.040447390840001</v>
      </c>
      <c r="K113" s="5"/>
      <c r="L113" s="5"/>
      <c r="M113" s="5"/>
      <c r="N113"/>
      <c r="O113"/>
      <c r="P113"/>
      <c r="Q113"/>
      <c r="R113"/>
      <c r="S113"/>
      <c r="T113"/>
      <c r="U113"/>
      <c r="V113"/>
      <c r="W113"/>
      <c r="X113"/>
      <c r="Y113"/>
      <c r="Z113"/>
      <c r="AA113"/>
      <c r="AB113"/>
      <c r="AC113"/>
      <c r="AD113"/>
      <c r="AE113"/>
      <c r="AF113"/>
      <c r="AG113"/>
      <c r="AH113"/>
      <c r="AI113"/>
    </row>
    <row r="114" spans="1:35" outlineLevel="3" collapsed="1" x14ac:dyDescent="0.25">
      <c r="A114" s="6" t="s">
        <v>15</v>
      </c>
      <c r="B114" s="5">
        <f t="shared" ref="B114" si="236">SUM(B115:B119)</f>
        <v>2.8240557151800001</v>
      </c>
      <c r="C114" s="5">
        <f t="shared" ref="C114" si="237">SUM(C115:C119)</f>
        <v>39.684902290430003</v>
      </c>
      <c r="D114" s="5">
        <f t="shared" ref="D114" si="238">SUM(D115:D119)</f>
        <v>37.800469568689998</v>
      </c>
      <c r="E114" s="5">
        <f t="shared" ref="E114" si="239">SUM(E115:E119)</f>
        <v>46.022744732099994</v>
      </c>
      <c r="F114" s="5">
        <f t="shared" ref="F114" si="240">SUM(F115:F119)</f>
        <v>42.790637736770002</v>
      </c>
      <c r="G114" s="5">
        <f t="shared" ref="G114" si="241">SUM(G115:G119)</f>
        <v>41.85053506189</v>
      </c>
      <c r="H114" s="5">
        <f t="shared" ref="H114" si="242">SUM(H115:H119)</f>
        <v>57.642825087769992</v>
      </c>
      <c r="I114" s="5">
        <f t="shared" ref="I114" si="243">SUM(I115:I119)</f>
        <v>29.342959109279999</v>
      </c>
      <c r="J114" s="5">
        <f t="shared" ref="J114" si="244">SUM(J115:J119)</f>
        <v>18.160870120969999</v>
      </c>
      <c r="K114" s="5">
        <f t="shared" ref="K114" si="245">SUM(K115:K119)</f>
        <v>10.78539223217</v>
      </c>
      <c r="L114" s="5">
        <f t="shared" ref="L114" si="246">SUM(L115:L119)</f>
        <v>9.5551726826600003</v>
      </c>
      <c r="M114" s="5">
        <f t="shared" ref="M114" si="247">SUM(M115:M119)</f>
        <v>7.1409491340599995</v>
      </c>
      <c r="N114"/>
      <c r="O114"/>
      <c r="P114"/>
      <c r="Q114"/>
      <c r="R114"/>
      <c r="S114"/>
      <c r="T114"/>
      <c r="U114"/>
      <c r="V114"/>
      <c r="W114"/>
      <c r="X114"/>
      <c r="Y114"/>
      <c r="Z114"/>
      <c r="AA114"/>
      <c r="AB114"/>
      <c r="AC114"/>
      <c r="AD114"/>
      <c r="AE114"/>
      <c r="AF114"/>
      <c r="AG114"/>
      <c r="AH114"/>
      <c r="AI114"/>
    </row>
    <row r="115" spans="1:35" hidden="1" outlineLevel="4" x14ac:dyDescent="0.25">
      <c r="A115" s="7" t="s">
        <v>16</v>
      </c>
      <c r="B115" s="5">
        <v>0</v>
      </c>
      <c r="C115" s="5">
        <v>31.04546672108</v>
      </c>
      <c r="D115" s="5">
        <v>27.63530005702</v>
      </c>
      <c r="E115" s="5">
        <v>35.61250007316</v>
      </c>
      <c r="F115" s="5">
        <v>31.450000027169999</v>
      </c>
      <c r="G115" s="5">
        <v>31.450000027169999</v>
      </c>
      <c r="H115" s="5">
        <v>29.6636400264</v>
      </c>
      <c r="I115" s="5">
        <v>18.844840016079999</v>
      </c>
      <c r="J115" s="5">
        <v>7.7744400089500001</v>
      </c>
      <c r="K115" s="5">
        <v>0.72964000043999999</v>
      </c>
      <c r="L115" s="5">
        <v>0.72964000134999996</v>
      </c>
      <c r="M115" s="5"/>
      <c r="N115"/>
      <c r="O115"/>
      <c r="P115"/>
      <c r="Q115"/>
      <c r="R115"/>
      <c r="S115"/>
      <c r="T115"/>
      <c r="U115"/>
      <c r="V115"/>
      <c r="W115"/>
      <c r="X115"/>
      <c r="Y115"/>
      <c r="Z115"/>
      <c r="AA115"/>
      <c r="AB115"/>
      <c r="AC115"/>
      <c r="AD115"/>
      <c r="AE115"/>
      <c r="AF115"/>
      <c r="AG115"/>
      <c r="AH115"/>
      <c r="AI115"/>
    </row>
    <row r="116" spans="1:35" hidden="1" outlineLevel="4" x14ac:dyDescent="0.25">
      <c r="A116" s="7" t="s">
        <v>7</v>
      </c>
      <c r="B116" s="5">
        <v>0.80821282104000003</v>
      </c>
      <c r="C116" s="5">
        <v>6.3384877294099997</v>
      </c>
      <c r="D116" s="5">
        <v>7.6399656885900002</v>
      </c>
      <c r="E116" s="5">
        <v>7.5306749058699998</v>
      </c>
      <c r="F116" s="5">
        <v>7.8478507395400001</v>
      </c>
      <c r="G116" s="5">
        <v>6.9077480646599998</v>
      </c>
      <c r="H116" s="5">
        <v>7.0255364901300004</v>
      </c>
      <c r="I116" s="5">
        <v>5.5707910201799997</v>
      </c>
      <c r="J116" s="5">
        <v>5.5997914551200001</v>
      </c>
      <c r="K116" s="5">
        <v>5.5997914551200001</v>
      </c>
      <c r="L116" s="5">
        <v>5.5997914577900003</v>
      </c>
      <c r="M116" s="5">
        <v>3.9152079105399999</v>
      </c>
      <c r="N116"/>
      <c r="O116"/>
      <c r="P116"/>
      <c r="Q116"/>
      <c r="R116"/>
      <c r="S116"/>
      <c r="T116"/>
      <c r="U116"/>
      <c r="V116"/>
      <c r="W116"/>
      <c r="X116"/>
      <c r="Y116"/>
      <c r="Z116"/>
      <c r="AA116"/>
      <c r="AB116"/>
      <c r="AC116"/>
      <c r="AD116"/>
      <c r="AE116"/>
      <c r="AF116"/>
      <c r="AG116"/>
      <c r="AH116"/>
      <c r="AI116"/>
    </row>
    <row r="117" spans="1:35" hidden="1" outlineLevel="4" x14ac:dyDescent="0.25">
      <c r="A117" s="7" t="s">
        <v>12</v>
      </c>
      <c r="B117" s="5"/>
      <c r="C117" s="5"/>
      <c r="D117" s="5"/>
      <c r="E117" s="5"/>
      <c r="F117" s="5"/>
      <c r="G117" s="5"/>
      <c r="H117" s="5"/>
      <c r="I117" s="5"/>
      <c r="J117" s="5"/>
      <c r="K117" s="5"/>
      <c r="L117" s="5"/>
      <c r="M117" s="5"/>
      <c r="N117"/>
      <c r="O117"/>
      <c r="P117"/>
      <c r="Q117"/>
      <c r="R117"/>
      <c r="S117"/>
      <c r="T117"/>
      <c r="U117"/>
      <c r="V117"/>
      <c r="W117"/>
      <c r="X117"/>
      <c r="Y117"/>
      <c r="Z117"/>
      <c r="AA117"/>
      <c r="AB117"/>
      <c r="AC117"/>
      <c r="AD117"/>
      <c r="AE117"/>
      <c r="AF117"/>
      <c r="AG117"/>
      <c r="AH117"/>
      <c r="AI117"/>
    </row>
    <row r="118" spans="1:35" hidden="1" outlineLevel="4" x14ac:dyDescent="0.25">
      <c r="A118" s="7" t="s">
        <v>17</v>
      </c>
      <c r="B118" s="5">
        <v>2.01584289414</v>
      </c>
      <c r="C118" s="5">
        <v>2.2965625304600001</v>
      </c>
      <c r="D118" s="5">
        <v>2.5208374204199999</v>
      </c>
      <c r="E118" s="5">
        <v>2.8752033504100001</v>
      </c>
      <c r="F118" s="5">
        <v>3.4889309261600001</v>
      </c>
      <c r="G118" s="5">
        <v>3.4889309261600001</v>
      </c>
      <c r="H118" s="5">
        <v>4.92732848102</v>
      </c>
      <c r="I118" s="5">
        <v>4.92732807302</v>
      </c>
      <c r="J118" s="5">
        <v>4.7866386569000001</v>
      </c>
      <c r="K118" s="5">
        <v>4.4559607766099996</v>
      </c>
      <c r="L118" s="5">
        <v>3.22574122352</v>
      </c>
      <c r="M118" s="5">
        <v>3.22574122352</v>
      </c>
      <c r="N118"/>
      <c r="O118"/>
      <c r="P118"/>
      <c r="Q118"/>
      <c r="R118"/>
      <c r="S118"/>
      <c r="T118"/>
      <c r="U118"/>
      <c r="V118"/>
      <c r="W118"/>
      <c r="X118"/>
      <c r="Y118"/>
      <c r="Z118"/>
      <c r="AA118"/>
      <c r="AB118"/>
      <c r="AC118"/>
      <c r="AD118"/>
      <c r="AE118"/>
      <c r="AF118"/>
      <c r="AG118"/>
      <c r="AH118"/>
      <c r="AI118"/>
    </row>
    <row r="119" spans="1:35" hidden="1" outlineLevel="4" x14ac:dyDescent="0.25">
      <c r="A119" s="7" t="s">
        <v>8</v>
      </c>
      <c r="B119" s="5"/>
      <c r="C119" s="5">
        <v>4.3853094800000002E-3</v>
      </c>
      <c r="D119" s="5">
        <v>4.3664026600000001E-3</v>
      </c>
      <c r="E119" s="5">
        <v>4.3664026600000001E-3</v>
      </c>
      <c r="F119" s="5">
        <v>3.8560438999999998E-3</v>
      </c>
      <c r="G119" s="5">
        <v>3.8560438999999998E-3</v>
      </c>
      <c r="H119" s="5">
        <v>16.02632009022</v>
      </c>
      <c r="I119" s="5"/>
      <c r="J119" s="5"/>
      <c r="K119" s="5"/>
      <c r="L119" s="5"/>
      <c r="M119" s="5"/>
      <c r="N119"/>
      <c r="O119"/>
      <c r="P119"/>
      <c r="Q119"/>
      <c r="R119"/>
      <c r="S119"/>
      <c r="T119"/>
      <c r="U119"/>
      <c r="V119"/>
      <c r="W119"/>
      <c r="X119"/>
      <c r="Y119"/>
      <c r="Z119"/>
      <c r="AA119"/>
      <c r="AB119"/>
      <c r="AC119"/>
      <c r="AD119"/>
      <c r="AE119"/>
      <c r="AF119"/>
      <c r="AG119"/>
      <c r="AH119"/>
      <c r="AI119"/>
    </row>
    <row r="120" spans="1:35" x14ac:dyDescent="0.25">
      <c r="N120"/>
      <c r="O120"/>
      <c r="P120"/>
      <c r="Q120"/>
      <c r="R120"/>
      <c r="S120"/>
      <c r="T120"/>
      <c r="U120"/>
      <c r="V120"/>
      <c r="W120"/>
      <c r="X120"/>
      <c r="Y120"/>
      <c r="Z120"/>
      <c r="AA120"/>
      <c r="AB120"/>
      <c r="AC120"/>
      <c r="AD120"/>
      <c r="AE120"/>
      <c r="AF120"/>
      <c r="AG120"/>
      <c r="AH120"/>
      <c r="AI120"/>
    </row>
    <row r="121" spans="1:35" x14ac:dyDescent="0.25">
      <c r="Z121"/>
      <c r="AA121"/>
      <c r="AB121"/>
      <c r="AC121"/>
      <c r="AD121"/>
      <c r="AE121"/>
      <c r="AF121"/>
      <c r="AG121"/>
      <c r="AH121"/>
      <c r="AI121"/>
    </row>
    <row r="122" spans="1:35" s="23" customFormat="1" x14ac:dyDescent="0.25">
      <c r="A122" s="24"/>
      <c r="B122" s="24">
        <v>2038</v>
      </c>
      <c r="C122" s="24">
        <v>2039</v>
      </c>
      <c r="D122" s="24">
        <v>2040</v>
      </c>
      <c r="E122" s="24">
        <v>2041</v>
      </c>
      <c r="F122" s="24">
        <v>2042</v>
      </c>
      <c r="G122" s="24">
        <v>2043</v>
      </c>
      <c r="H122" s="24">
        <v>2044</v>
      </c>
      <c r="I122" s="24">
        <v>2045</v>
      </c>
      <c r="J122" s="24">
        <v>2046</v>
      </c>
      <c r="K122" s="24">
        <v>2047</v>
      </c>
      <c r="L122" s="24">
        <v>2048</v>
      </c>
      <c r="M122" s="24">
        <v>2049</v>
      </c>
    </row>
    <row r="123" spans="1:35" s="10" customFormat="1" x14ac:dyDescent="0.25">
      <c r="A123" s="8" t="s">
        <v>0</v>
      </c>
      <c r="B123" s="9">
        <f t="shared" ref="B123" si="248">B124+B141</f>
        <v>183.35956206039998</v>
      </c>
      <c r="C123" s="9">
        <f t="shared" ref="C123" si="249">C124+C141</f>
        <v>176.99716241667002</v>
      </c>
      <c r="D123" s="9">
        <f t="shared" ref="D123" si="250">D124+D141</f>
        <v>192.38863710683</v>
      </c>
      <c r="E123" s="9">
        <f t="shared" ref="E123" si="251">E124+E141</f>
        <v>142.90470488919999</v>
      </c>
      <c r="F123" s="9">
        <f t="shared" ref="F123" si="252">F124+F141</f>
        <v>226.22585380541003</v>
      </c>
      <c r="G123" s="9">
        <f t="shared" ref="G123" si="253">G124+G141</f>
        <v>130.41342183679001</v>
      </c>
      <c r="H123" s="9">
        <f t="shared" ref="H123" si="254">H124+H141</f>
        <v>126.29418404508999</v>
      </c>
      <c r="I123" s="9">
        <f t="shared" ref="I123" si="255">I124+I141</f>
        <v>123.10679698700999</v>
      </c>
      <c r="J123" s="9">
        <f t="shared" ref="J123" si="256">J124+J141</f>
        <v>120.09803726438</v>
      </c>
      <c r="K123" s="9">
        <f t="shared" ref="K123" si="257">K124+K141</f>
        <v>117.14746247792999</v>
      </c>
      <c r="L123" s="9">
        <f t="shared" ref="L123" si="258">L124+L141</f>
        <v>101.77760127856999</v>
      </c>
      <c r="M123" s="9">
        <f t="shared" ref="M123" si="259">M124+M141</f>
        <v>100.42432809818</v>
      </c>
    </row>
    <row r="124" spans="1:35" s="10" customFormat="1" outlineLevel="1" x14ac:dyDescent="0.25">
      <c r="A124" s="11" t="s">
        <v>1</v>
      </c>
      <c r="B124" s="12">
        <f t="shared" ref="B124" si="260">B125+B134</f>
        <v>47.768759336000002</v>
      </c>
      <c r="C124" s="12">
        <f t="shared" ref="C124" si="261">C125+C134</f>
        <v>45.504157864</v>
      </c>
      <c r="D124" s="12">
        <f t="shared" ref="D124" si="262">D125+D134</f>
        <v>42.414556391999994</v>
      </c>
      <c r="E124" s="12">
        <f t="shared" ref="E124" si="263">E125+E134</f>
        <v>25.149954919999999</v>
      </c>
      <c r="F124" s="12">
        <f t="shared" ref="F124" si="264">F125+F134</f>
        <v>24.085353447999999</v>
      </c>
      <c r="G124" s="12">
        <f t="shared" ref="G124" si="265">G125+G134</f>
        <v>23.020751976</v>
      </c>
      <c r="H124" s="12">
        <f t="shared" ref="H124" si="266">H125+H134</f>
        <v>21.956150504</v>
      </c>
      <c r="I124" s="12">
        <f t="shared" ref="I124" si="267">I125+I134</f>
        <v>20.891549032</v>
      </c>
      <c r="J124" s="12">
        <f t="shared" ref="J124" si="268">J125+J134</f>
        <v>19.826947560000001</v>
      </c>
      <c r="K124" s="12">
        <f t="shared" ref="K124" si="269">K125+K134</f>
        <v>18.762353088000001</v>
      </c>
      <c r="L124" s="12">
        <f t="shared" ref="L124" si="270">L125+L134</f>
        <v>5.6</v>
      </c>
      <c r="M124" s="12">
        <f t="shared" ref="M124" si="271">M125+M134</f>
        <v>5.6</v>
      </c>
    </row>
    <row r="125" spans="1:35" s="10" customFormat="1" outlineLevel="2" x14ac:dyDescent="0.25">
      <c r="A125" s="13" t="s">
        <v>2</v>
      </c>
      <c r="B125" s="14">
        <f t="shared" ref="B125" si="272">B126+B128+B130</f>
        <v>20.671015336</v>
      </c>
      <c r="C125" s="14">
        <f t="shared" ref="C125" si="273">C126+C128+C130</f>
        <v>18.406413864000001</v>
      </c>
      <c r="D125" s="14">
        <f t="shared" ref="D125" si="274">D126+D128+D130</f>
        <v>15.316812391999999</v>
      </c>
      <c r="E125" s="14">
        <f t="shared" ref="E125" si="275">E126+E128+E130</f>
        <v>13.05221092</v>
      </c>
      <c r="F125" s="14">
        <f t="shared" ref="F125" si="276">F126+F128+F130</f>
        <v>11.987609448000001</v>
      </c>
      <c r="G125" s="14">
        <f t="shared" ref="G125" si="277">G126+G128+G130</f>
        <v>10.923007975999999</v>
      </c>
      <c r="H125" s="14">
        <f t="shared" ref="H125" si="278">H126+H128+H130</f>
        <v>9.8584065039999995</v>
      </c>
      <c r="I125" s="14">
        <f t="shared" ref="I125" si="279">I126+I128+I130</f>
        <v>8.7938050319999999</v>
      </c>
      <c r="J125" s="14">
        <f t="shared" ref="J125" si="280">J126+J128+J130</f>
        <v>7.7292035600000002</v>
      </c>
      <c r="K125" s="14">
        <f t="shared" ref="K125" si="281">K126+K128+K130</f>
        <v>6.6646020879999996</v>
      </c>
      <c r="L125" s="14">
        <f t="shared" ref="L125" si="282">L126+L128+L130</f>
        <v>5.6</v>
      </c>
      <c r="M125" s="14">
        <f t="shared" ref="M125" si="283">M126+M128+M130</f>
        <v>5.6</v>
      </c>
    </row>
    <row r="126" spans="1:35" outlineLevel="3" collapsed="1" x14ac:dyDescent="0.25">
      <c r="A126" s="6" t="s">
        <v>3</v>
      </c>
      <c r="B126" s="5">
        <f t="shared" ref="B126" si="284">SUM(B127:B127)</f>
        <v>0</v>
      </c>
      <c r="C126" s="5">
        <f t="shared" ref="C126" si="285">SUM(C127:C127)</f>
        <v>0</v>
      </c>
      <c r="D126" s="5">
        <f t="shared" ref="D126" si="286">SUM(D127:D127)</f>
        <v>0</v>
      </c>
      <c r="E126" s="5">
        <f t="shared" ref="E126" si="287">SUM(E127:E127)</f>
        <v>0</v>
      </c>
      <c r="F126" s="5">
        <f t="shared" ref="F126" si="288">SUM(F127:F127)</f>
        <v>0</v>
      </c>
      <c r="G126" s="5">
        <f t="shared" ref="G126" si="289">SUM(G127:G127)</f>
        <v>0</v>
      </c>
      <c r="H126" s="5">
        <f t="shared" ref="H126" si="290">SUM(H127:H127)</f>
        <v>0</v>
      </c>
      <c r="I126" s="5">
        <f t="shared" ref="I126" si="291">SUM(I127:I127)</f>
        <v>0</v>
      </c>
      <c r="J126" s="5">
        <f t="shared" ref="J126" si="292">SUM(J127:J127)</f>
        <v>0</v>
      </c>
      <c r="K126" s="5">
        <f t="shared" ref="K126" si="293">SUM(K127:K127)</f>
        <v>0</v>
      </c>
      <c r="L126" s="5">
        <f t="shared" ref="L126" si="294">SUM(L127:L127)</f>
        <v>0</v>
      </c>
      <c r="M126" s="5">
        <f t="shared" ref="M126" si="295">SUM(M127:M127)</f>
        <v>0</v>
      </c>
      <c r="N126"/>
      <c r="O126"/>
      <c r="P126"/>
      <c r="Q126"/>
      <c r="R126"/>
      <c r="S126"/>
      <c r="T126"/>
      <c r="U126"/>
      <c r="V126"/>
      <c r="W126"/>
      <c r="X126"/>
      <c r="Y126"/>
      <c r="Z126"/>
      <c r="AA126"/>
      <c r="AB126"/>
      <c r="AC126"/>
      <c r="AD126"/>
      <c r="AE126"/>
      <c r="AF126"/>
      <c r="AG126"/>
      <c r="AH126"/>
      <c r="AI126"/>
    </row>
    <row r="127" spans="1:35" hidden="1" outlineLevel="4" x14ac:dyDescent="0.25">
      <c r="A127" s="7" t="s">
        <v>4</v>
      </c>
      <c r="B127" s="5"/>
      <c r="C127" s="5"/>
      <c r="D127" s="5"/>
      <c r="E127" s="5"/>
      <c r="F127" s="5"/>
      <c r="G127" s="5"/>
      <c r="H127" s="5"/>
      <c r="I127" s="5"/>
      <c r="J127" s="5"/>
      <c r="K127" s="5"/>
      <c r="L127" s="5"/>
      <c r="M127" s="5"/>
      <c r="N127"/>
      <c r="O127"/>
      <c r="P127"/>
      <c r="Q127"/>
      <c r="R127"/>
      <c r="S127"/>
      <c r="T127"/>
      <c r="U127"/>
      <c r="V127"/>
      <c r="W127"/>
      <c r="X127"/>
      <c r="Y127"/>
      <c r="Z127"/>
      <c r="AA127"/>
      <c r="AB127"/>
      <c r="AC127"/>
      <c r="AD127"/>
      <c r="AE127"/>
      <c r="AF127"/>
      <c r="AG127"/>
      <c r="AH127"/>
      <c r="AI127"/>
    </row>
    <row r="128" spans="1:35" outlineLevel="3" collapsed="1" x14ac:dyDescent="0.25">
      <c r="A128" s="6" t="s">
        <v>5</v>
      </c>
      <c r="B128" s="5">
        <f t="shared" ref="B128" si="296">SUM(B129:B129)</f>
        <v>0</v>
      </c>
      <c r="C128" s="5">
        <f t="shared" ref="C128" si="297">SUM(C129:C129)</f>
        <v>0</v>
      </c>
      <c r="D128" s="5">
        <f t="shared" ref="D128" si="298">SUM(D129:D129)</f>
        <v>0</v>
      </c>
      <c r="E128" s="5">
        <f t="shared" ref="E128" si="299">SUM(E129:E129)</f>
        <v>0</v>
      </c>
      <c r="F128" s="5">
        <f t="shared" ref="F128" si="300">SUM(F129:F129)</f>
        <v>0</v>
      </c>
      <c r="G128" s="5">
        <f t="shared" ref="G128" si="301">SUM(G129:G129)</f>
        <v>0</v>
      </c>
      <c r="H128" s="5">
        <f t="shared" ref="H128" si="302">SUM(H129:H129)</f>
        <v>0</v>
      </c>
      <c r="I128" s="5">
        <f t="shared" ref="I128" si="303">SUM(I129:I129)</f>
        <v>0</v>
      </c>
      <c r="J128" s="5">
        <f t="shared" ref="J128" si="304">SUM(J129:J129)</f>
        <v>0</v>
      </c>
      <c r="K128" s="5">
        <f t="shared" ref="K128" si="305">SUM(K129:K129)</f>
        <v>0</v>
      </c>
      <c r="L128" s="5">
        <f t="shared" ref="L128" si="306">SUM(L129:L129)</f>
        <v>0</v>
      </c>
      <c r="M128" s="5">
        <f t="shared" ref="M128" si="307">SUM(M129:M129)</f>
        <v>0</v>
      </c>
      <c r="N128"/>
      <c r="O128"/>
      <c r="P128"/>
      <c r="Q128"/>
      <c r="R128"/>
      <c r="S128"/>
      <c r="T128"/>
      <c r="U128"/>
      <c r="V128"/>
      <c r="W128"/>
      <c r="X128"/>
      <c r="Y128"/>
      <c r="Z128"/>
      <c r="AA128"/>
      <c r="AB128"/>
      <c r="AC128"/>
      <c r="AD128"/>
      <c r="AE128"/>
      <c r="AF128"/>
      <c r="AG128"/>
      <c r="AH128"/>
      <c r="AI128"/>
    </row>
    <row r="129" spans="1:35" hidden="1" outlineLevel="4" x14ac:dyDescent="0.25">
      <c r="A129" s="7" t="s">
        <v>4</v>
      </c>
      <c r="B129" s="5"/>
      <c r="C129" s="5"/>
      <c r="D129" s="5"/>
      <c r="E129" s="5"/>
      <c r="F129" s="5"/>
      <c r="G129" s="5"/>
      <c r="H129" s="5"/>
      <c r="I129" s="5"/>
      <c r="J129" s="5"/>
      <c r="K129" s="5"/>
      <c r="L129" s="5"/>
      <c r="M129" s="5"/>
      <c r="N129"/>
      <c r="O129"/>
      <c r="P129"/>
      <c r="Q129"/>
      <c r="R129"/>
      <c r="S129"/>
      <c r="T129"/>
      <c r="U129"/>
      <c r="V129"/>
      <c r="W129"/>
      <c r="X129"/>
      <c r="Y129"/>
      <c r="Z129"/>
      <c r="AA129"/>
      <c r="AB129"/>
      <c r="AC129"/>
      <c r="AD129"/>
      <c r="AE129"/>
      <c r="AF129"/>
      <c r="AG129"/>
      <c r="AH129"/>
      <c r="AI129"/>
    </row>
    <row r="130" spans="1:35" outlineLevel="3" collapsed="1" x14ac:dyDescent="0.25">
      <c r="A130" s="6" t="s">
        <v>6</v>
      </c>
      <c r="B130" s="5">
        <f t="shared" ref="B130" si="308">SUM(B131:B133)</f>
        <v>20.671015336</v>
      </c>
      <c r="C130" s="5">
        <f t="shared" ref="C130" si="309">SUM(C131:C133)</f>
        <v>18.406413864000001</v>
      </c>
      <c r="D130" s="5">
        <f t="shared" ref="D130" si="310">SUM(D131:D133)</f>
        <v>15.316812391999999</v>
      </c>
      <c r="E130" s="5">
        <f t="shared" ref="E130" si="311">SUM(E131:E133)</f>
        <v>13.05221092</v>
      </c>
      <c r="F130" s="5">
        <f t="shared" ref="F130" si="312">SUM(F131:F133)</f>
        <v>11.987609448000001</v>
      </c>
      <c r="G130" s="5">
        <f t="shared" ref="G130" si="313">SUM(G131:G133)</f>
        <v>10.923007975999999</v>
      </c>
      <c r="H130" s="5">
        <f t="shared" ref="H130" si="314">SUM(H131:H133)</f>
        <v>9.8584065039999995</v>
      </c>
      <c r="I130" s="5">
        <f t="shared" ref="I130" si="315">SUM(I131:I133)</f>
        <v>8.7938050319999999</v>
      </c>
      <c r="J130" s="5">
        <f t="shared" ref="J130" si="316">SUM(J131:J133)</f>
        <v>7.7292035600000002</v>
      </c>
      <c r="K130" s="5">
        <f t="shared" ref="K130" si="317">SUM(K131:K133)</f>
        <v>6.6646020879999996</v>
      </c>
      <c r="L130" s="5">
        <f t="shared" ref="L130" si="318">SUM(L131:L133)</f>
        <v>5.6</v>
      </c>
      <c r="M130" s="5">
        <f t="shared" ref="M130" si="319">SUM(M131:M133)</f>
        <v>5.6</v>
      </c>
      <c r="N130"/>
      <c r="O130"/>
      <c r="P130"/>
      <c r="Q130"/>
      <c r="R130"/>
      <c r="S130"/>
      <c r="T130"/>
      <c r="U130"/>
      <c r="V130"/>
      <c r="W130"/>
      <c r="X130"/>
      <c r="Y130"/>
      <c r="Z130"/>
      <c r="AA130"/>
      <c r="AB130"/>
      <c r="AC130"/>
      <c r="AD130"/>
      <c r="AE130"/>
      <c r="AF130"/>
      <c r="AG130"/>
      <c r="AH130"/>
      <c r="AI130"/>
    </row>
    <row r="131" spans="1:35" hidden="1" outlineLevel="4" x14ac:dyDescent="0.25">
      <c r="A131" s="7" t="s">
        <v>7</v>
      </c>
      <c r="B131" s="5"/>
      <c r="C131" s="5"/>
      <c r="D131" s="5"/>
      <c r="E131" s="5"/>
      <c r="F131" s="5"/>
      <c r="G131" s="5"/>
      <c r="H131" s="5"/>
      <c r="I131" s="5"/>
      <c r="J131" s="5"/>
      <c r="K131" s="5"/>
      <c r="L131" s="5"/>
      <c r="M131" s="5"/>
      <c r="N131"/>
      <c r="O131"/>
      <c r="P131"/>
      <c r="Q131"/>
      <c r="R131"/>
      <c r="S131"/>
      <c r="T131"/>
      <c r="U131"/>
      <c r="V131"/>
      <c r="W131"/>
      <c r="X131"/>
      <c r="Y131"/>
      <c r="Z131"/>
      <c r="AA131"/>
      <c r="AB131"/>
      <c r="AC131"/>
      <c r="AD131"/>
      <c r="AE131"/>
      <c r="AF131"/>
      <c r="AG131"/>
      <c r="AH131"/>
      <c r="AI131"/>
    </row>
    <row r="132" spans="1:35" hidden="1" outlineLevel="4" x14ac:dyDescent="0.25">
      <c r="A132" s="7" t="s">
        <v>4</v>
      </c>
      <c r="B132" s="5">
        <v>20.671015336</v>
      </c>
      <c r="C132" s="5">
        <v>18.406413864000001</v>
      </c>
      <c r="D132" s="5">
        <v>15.316812391999999</v>
      </c>
      <c r="E132" s="5">
        <v>13.05221092</v>
      </c>
      <c r="F132" s="5">
        <v>11.987609448000001</v>
      </c>
      <c r="G132" s="5">
        <v>10.923007975999999</v>
      </c>
      <c r="H132" s="5">
        <v>9.8584065039999995</v>
      </c>
      <c r="I132" s="5">
        <v>8.7938050319999999</v>
      </c>
      <c r="J132" s="5">
        <v>7.7292035600000002</v>
      </c>
      <c r="K132" s="5">
        <v>6.6646020879999996</v>
      </c>
      <c r="L132" s="5">
        <v>5.6</v>
      </c>
      <c r="M132" s="5">
        <v>5.6</v>
      </c>
      <c r="N132"/>
      <c r="O132"/>
      <c r="P132"/>
      <c r="Q132"/>
      <c r="R132"/>
      <c r="S132"/>
      <c r="T132"/>
      <c r="U132"/>
      <c r="V132"/>
      <c r="W132"/>
      <c r="X132"/>
      <c r="Y132"/>
      <c r="Z132"/>
      <c r="AA132"/>
      <c r="AB132"/>
      <c r="AC132"/>
      <c r="AD132"/>
      <c r="AE132"/>
      <c r="AF132"/>
      <c r="AG132"/>
      <c r="AH132"/>
      <c r="AI132"/>
    </row>
    <row r="133" spans="1:35" hidden="1" outlineLevel="4" x14ac:dyDescent="0.25">
      <c r="A133" s="7" t="s">
        <v>8</v>
      </c>
      <c r="B133" s="5"/>
      <c r="C133" s="5"/>
      <c r="D133" s="5"/>
      <c r="E133" s="5"/>
      <c r="F133" s="5"/>
      <c r="G133" s="5"/>
      <c r="H133" s="5"/>
      <c r="I133" s="5"/>
      <c r="J133" s="5"/>
      <c r="K133" s="5"/>
      <c r="L133" s="5"/>
      <c r="M133" s="5"/>
      <c r="N133"/>
      <c r="O133"/>
      <c r="P133"/>
      <c r="Q133"/>
      <c r="R133"/>
      <c r="S133"/>
      <c r="T133"/>
      <c r="U133"/>
      <c r="V133"/>
      <c r="W133"/>
      <c r="X133"/>
      <c r="Y133"/>
      <c r="Z133"/>
      <c r="AA133"/>
      <c r="AB133"/>
      <c r="AC133"/>
      <c r="AD133"/>
      <c r="AE133"/>
      <c r="AF133"/>
      <c r="AG133"/>
      <c r="AH133"/>
      <c r="AI133"/>
    </row>
    <row r="134" spans="1:35" s="10" customFormat="1" outlineLevel="2" x14ac:dyDescent="0.25">
      <c r="A134" s="13" t="s">
        <v>9</v>
      </c>
      <c r="B134" s="14">
        <f t="shared" ref="B134" si="320">B135+B137</f>
        <v>27.097743999999999</v>
      </c>
      <c r="C134" s="14">
        <f t="shared" ref="C134" si="321">C135+C137</f>
        <v>27.097743999999999</v>
      </c>
      <c r="D134" s="14">
        <f t="shared" ref="D134" si="322">D135+D137</f>
        <v>27.097743999999999</v>
      </c>
      <c r="E134" s="14">
        <f t="shared" ref="E134" si="323">E135+E137</f>
        <v>12.097744</v>
      </c>
      <c r="F134" s="14">
        <f t="shared" ref="F134" si="324">F135+F137</f>
        <v>12.097744</v>
      </c>
      <c r="G134" s="14">
        <f t="shared" ref="G134" si="325">G135+G137</f>
        <v>12.097744</v>
      </c>
      <c r="H134" s="14">
        <f t="shared" ref="H134" si="326">H135+H137</f>
        <v>12.097744</v>
      </c>
      <c r="I134" s="14">
        <f t="shared" ref="I134" si="327">I135+I137</f>
        <v>12.097744</v>
      </c>
      <c r="J134" s="14">
        <f t="shared" ref="J134" si="328">J135+J137</f>
        <v>12.097744</v>
      </c>
      <c r="K134" s="14">
        <f t="shared" ref="K134" si="329">K135+K137</f>
        <v>12.097751000000001</v>
      </c>
      <c r="L134" s="14">
        <f t="shared" ref="L134" si="330">L135+L137</f>
        <v>0</v>
      </c>
      <c r="M134" s="14">
        <f t="shared" ref="M134" si="331">M135+M137</f>
        <v>0</v>
      </c>
    </row>
    <row r="135" spans="1:35" outlineLevel="3" collapsed="1" x14ac:dyDescent="0.25">
      <c r="A135" s="6" t="s">
        <v>3</v>
      </c>
      <c r="B135" s="5">
        <f t="shared" ref="B135" si="332">SUM(B136:B136)</f>
        <v>0</v>
      </c>
      <c r="C135" s="5">
        <f t="shared" ref="C135" si="333">SUM(C136:C136)</f>
        <v>0</v>
      </c>
      <c r="D135" s="5">
        <f t="shared" ref="D135" si="334">SUM(D136:D136)</f>
        <v>0</v>
      </c>
      <c r="E135" s="5">
        <f t="shared" ref="E135" si="335">SUM(E136:E136)</f>
        <v>0</v>
      </c>
      <c r="F135" s="5">
        <f t="shared" ref="F135" si="336">SUM(F136:F136)</f>
        <v>0</v>
      </c>
      <c r="G135" s="5">
        <f t="shared" ref="G135" si="337">SUM(G136:G136)</f>
        <v>0</v>
      </c>
      <c r="H135" s="5">
        <f t="shared" ref="H135" si="338">SUM(H136:H136)</f>
        <v>0</v>
      </c>
      <c r="I135" s="5">
        <f t="shared" ref="I135" si="339">SUM(I136:I136)</f>
        <v>0</v>
      </c>
      <c r="J135" s="5">
        <f t="shared" ref="J135" si="340">SUM(J136:J136)</f>
        <v>0</v>
      </c>
      <c r="K135" s="5">
        <f t="shared" ref="K135" si="341">SUM(K136:K136)</f>
        <v>0</v>
      </c>
      <c r="L135" s="5">
        <f t="shared" ref="L135" si="342">SUM(L136:L136)</f>
        <v>0</v>
      </c>
      <c r="M135" s="5">
        <f t="shared" ref="M135" si="343">SUM(M136:M136)</f>
        <v>0</v>
      </c>
      <c r="N135"/>
      <c r="O135"/>
      <c r="P135"/>
      <c r="Q135"/>
      <c r="R135"/>
      <c r="S135"/>
      <c r="T135"/>
      <c r="U135"/>
      <c r="V135"/>
      <c r="W135"/>
      <c r="X135"/>
      <c r="Y135"/>
      <c r="Z135"/>
      <c r="AA135"/>
      <c r="AB135"/>
      <c r="AC135"/>
      <c r="AD135"/>
      <c r="AE135"/>
      <c r="AF135"/>
      <c r="AG135"/>
      <c r="AH135"/>
      <c r="AI135"/>
    </row>
    <row r="136" spans="1:35" hidden="1" outlineLevel="4" x14ac:dyDescent="0.25">
      <c r="A136" s="7" t="s">
        <v>4</v>
      </c>
      <c r="B136" s="5"/>
      <c r="C136" s="5"/>
      <c r="D136" s="5"/>
      <c r="E136" s="5"/>
      <c r="F136" s="5"/>
      <c r="G136" s="5"/>
      <c r="H136" s="5"/>
      <c r="I136" s="5"/>
      <c r="J136" s="5"/>
      <c r="K136" s="5"/>
      <c r="L136" s="5"/>
      <c r="M136" s="5"/>
      <c r="N136"/>
      <c r="O136"/>
      <c r="P136"/>
      <c r="Q136"/>
      <c r="R136"/>
      <c r="S136"/>
      <c r="T136"/>
      <c r="U136"/>
      <c r="V136"/>
      <c r="W136"/>
      <c r="X136"/>
      <c r="Y136"/>
      <c r="Z136"/>
      <c r="AA136"/>
      <c r="AB136"/>
      <c r="AC136"/>
      <c r="AD136"/>
      <c r="AE136"/>
      <c r="AF136"/>
      <c r="AG136"/>
      <c r="AH136"/>
      <c r="AI136"/>
    </row>
    <row r="137" spans="1:35" outlineLevel="3" collapsed="1" x14ac:dyDescent="0.25">
      <c r="A137" s="6" t="s">
        <v>6</v>
      </c>
      <c r="B137" s="5">
        <f t="shared" ref="B137" si="344">SUM(B138:B140)</f>
        <v>27.097743999999999</v>
      </c>
      <c r="C137" s="5">
        <f t="shared" ref="C137" si="345">SUM(C138:C140)</f>
        <v>27.097743999999999</v>
      </c>
      <c r="D137" s="5">
        <f t="shared" ref="D137" si="346">SUM(D138:D140)</f>
        <v>27.097743999999999</v>
      </c>
      <c r="E137" s="5">
        <f t="shared" ref="E137" si="347">SUM(E138:E140)</f>
        <v>12.097744</v>
      </c>
      <c r="F137" s="5">
        <f t="shared" ref="F137" si="348">SUM(F138:F140)</f>
        <v>12.097744</v>
      </c>
      <c r="G137" s="5">
        <f t="shared" ref="G137" si="349">SUM(G138:G140)</f>
        <v>12.097744</v>
      </c>
      <c r="H137" s="5">
        <f t="shared" ref="H137" si="350">SUM(H138:H140)</f>
        <v>12.097744</v>
      </c>
      <c r="I137" s="5">
        <f t="shared" ref="I137" si="351">SUM(I138:I140)</f>
        <v>12.097744</v>
      </c>
      <c r="J137" s="5">
        <f t="shared" ref="J137" si="352">SUM(J138:J140)</f>
        <v>12.097744</v>
      </c>
      <c r="K137" s="5">
        <f t="shared" ref="K137" si="353">SUM(K138:K140)</f>
        <v>12.097751000000001</v>
      </c>
      <c r="L137" s="5">
        <f t="shared" ref="L137" si="354">SUM(L138:L140)</f>
        <v>0</v>
      </c>
      <c r="M137" s="5">
        <f t="shared" ref="M137" si="355">SUM(M138:M140)</f>
        <v>0</v>
      </c>
      <c r="N137"/>
      <c r="O137"/>
      <c r="P137"/>
      <c r="Q137"/>
      <c r="R137"/>
      <c r="S137"/>
      <c r="T137"/>
      <c r="U137"/>
      <c r="V137"/>
      <c r="W137"/>
      <c r="X137"/>
      <c r="Y137"/>
      <c r="Z137"/>
      <c r="AA137"/>
      <c r="AB137"/>
      <c r="AC137"/>
      <c r="AD137"/>
      <c r="AE137"/>
      <c r="AF137"/>
      <c r="AG137"/>
      <c r="AH137"/>
      <c r="AI137"/>
    </row>
    <row r="138" spans="1:35" hidden="1" outlineLevel="4" x14ac:dyDescent="0.25">
      <c r="A138" s="7" t="s">
        <v>7</v>
      </c>
      <c r="B138" s="5"/>
      <c r="C138" s="5"/>
      <c r="D138" s="5"/>
      <c r="E138" s="5"/>
      <c r="F138" s="5"/>
      <c r="G138" s="5"/>
      <c r="H138" s="5"/>
      <c r="I138" s="5"/>
      <c r="J138" s="5"/>
      <c r="K138" s="5"/>
      <c r="L138" s="5"/>
      <c r="M138" s="5"/>
      <c r="N138"/>
      <c r="O138"/>
      <c r="P138"/>
      <c r="Q138"/>
      <c r="R138"/>
      <c r="S138"/>
      <c r="T138"/>
      <c r="U138"/>
      <c r="V138"/>
      <c r="W138"/>
      <c r="X138"/>
      <c r="Y138"/>
      <c r="Z138"/>
      <c r="AA138"/>
      <c r="AB138"/>
      <c r="AC138"/>
      <c r="AD138"/>
      <c r="AE138"/>
      <c r="AF138"/>
      <c r="AG138"/>
      <c r="AH138"/>
      <c r="AI138"/>
    </row>
    <row r="139" spans="1:35" hidden="1" outlineLevel="4" x14ac:dyDescent="0.25">
      <c r="A139" s="7" t="s">
        <v>4</v>
      </c>
      <c r="B139" s="5">
        <v>27.097743999999999</v>
      </c>
      <c r="C139" s="5">
        <v>27.097743999999999</v>
      </c>
      <c r="D139" s="5">
        <v>27.097743999999999</v>
      </c>
      <c r="E139" s="5">
        <v>12.097744</v>
      </c>
      <c r="F139" s="5">
        <v>12.097744</v>
      </c>
      <c r="G139" s="5">
        <v>12.097744</v>
      </c>
      <c r="H139" s="5">
        <v>12.097744</v>
      </c>
      <c r="I139" s="5">
        <v>12.097744</v>
      </c>
      <c r="J139" s="5">
        <v>12.097744</v>
      </c>
      <c r="K139" s="5">
        <v>12.097751000000001</v>
      </c>
      <c r="L139" s="5"/>
      <c r="M139" s="5"/>
      <c r="N139"/>
      <c r="O139"/>
      <c r="P139"/>
      <c r="Q139"/>
      <c r="R139"/>
      <c r="S139"/>
      <c r="T139"/>
      <c r="U139"/>
      <c r="V139"/>
      <c r="W139"/>
      <c r="X139"/>
      <c r="Y139"/>
      <c r="Z139"/>
      <c r="AA139"/>
      <c r="AB139"/>
      <c r="AC139"/>
      <c r="AD139"/>
      <c r="AE139"/>
      <c r="AF139"/>
      <c r="AG139"/>
      <c r="AH139"/>
      <c r="AI139"/>
    </row>
    <row r="140" spans="1:35" hidden="1" outlineLevel="4" x14ac:dyDescent="0.25">
      <c r="A140" s="7" t="s">
        <v>8</v>
      </c>
      <c r="B140" s="5"/>
      <c r="C140" s="5"/>
      <c r="D140" s="5"/>
      <c r="E140" s="5"/>
      <c r="F140" s="5"/>
      <c r="G140" s="5"/>
      <c r="H140" s="5"/>
      <c r="I140" s="5"/>
      <c r="J140" s="5"/>
      <c r="K140" s="5"/>
      <c r="L140" s="5"/>
      <c r="M140" s="5"/>
      <c r="N140"/>
      <c r="O140"/>
      <c r="P140"/>
      <c r="Q140"/>
      <c r="R140"/>
      <c r="S140"/>
      <c r="T140"/>
      <c r="U140"/>
      <c r="V140"/>
      <c r="W140"/>
      <c r="X140"/>
      <c r="Y140"/>
      <c r="Z140"/>
      <c r="AA140"/>
      <c r="AB140"/>
      <c r="AC140"/>
      <c r="AD140"/>
      <c r="AE140"/>
      <c r="AF140"/>
      <c r="AG140"/>
      <c r="AH140"/>
      <c r="AI140"/>
    </row>
    <row r="141" spans="1:35" s="10" customFormat="1" outlineLevel="1" x14ac:dyDescent="0.25">
      <c r="A141" s="11" t="s">
        <v>10</v>
      </c>
      <c r="B141" s="12">
        <f t="shared" ref="B141" si="356">B142+B163</f>
        <v>135.59080272439999</v>
      </c>
      <c r="C141" s="12">
        <f t="shared" ref="C141" si="357">C142+C163</f>
        <v>131.49300455267002</v>
      </c>
      <c r="D141" s="12">
        <f t="shared" ref="D141" si="358">D142+D163</f>
        <v>149.97408071483</v>
      </c>
      <c r="E141" s="12">
        <f t="shared" ref="E141" si="359">E142+E163</f>
        <v>117.75474996919999</v>
      </c>
      <c r="F141" s="12">
        <f t="shared" ref="F141" si="360">F142+F163</f>
        <v>202.14050035741002</v>
      </c>
      <c r="G141" s="12">
        <f t="shared" ref="G141" si="361">G142+G163</f>
        <v>107.39266986078999</v>
      </c>
      <c r="H141" s="12">
        <f t="shared" ref="H141" si="362">H142+H163</f>
        <v>104.33803354109</v>
      </c>
      <c r="I141" s="12">
        <f t="shared" ref="I141" si="363">I142+I163</f>
        <v>102.21524795500999</v>
      </c>
      <c r="J141" s="12">
        <f t="shared" ref="J141" si="364">J142+J163</f>
        <v>100.27108970437999</v>
      </c>
      <c r="K141" s="12">
        <f t="shared" ref="K141" si="365">K142+K163</f>
        <v>98.385109389929994</v>
      </c>
      <c r="L141" s="12">
        <f t="shared" ref="L141" si="366">L142+L163</f>
        <v>96.177601278569995</v>
      </c>
      <c r="M141" s="12">
        <f t="shared" ref="M141" si="367">M142+M163</f>
        <v>94.824328098180004</v>
      </c>
    </row>
    <row r="142" spans="1:35" s="10" customFormat="1" outlineLevel="2" x14ac:dyDescent="0.25">
      <c r="A142" s="13" t="s">
        <v>2</v>
      </c>
      <c r="B142" s="14">
        <f t="shared" ref="B142" si="368">B143+B147+B151+B157</f>
        <v>39.998274352549998</v>
      </c>
      <c r="C142" s="14">
        <f t="shared" ref="C142" si="369">C143+C147+C151+C157</f>
        <v>38.172598285790002</v>
      </c>
      <c r="D142" s="14">
        <f t="shared" ref="D142" si="370">D143+D147+D151+D157</f>
        <v>36.518865144469999</v>
      </c>
      <c r="E142" s="14">
        <f t="shared" ref="E142" si="371">E143+E147+E151+E157</f>
        <v>31.028796137600001</v>
      </c>
      <c r="F142" s="14">
        <f t="shared" ref="F142" si="372">F143+F147+F151+F157</f>
        <v>29.604643327339996</v>
      </c>
      <c r="G142" s="14">
        <f t="shared" ref="G142" si="373">G143+G147+G151+G157</f>
        <v>25.239337085660001</v>
      </c>
      <c r="H142" s="14">
        <f t="shared" ref="H142" si="374">H143+H147+H151+H157</f>
        <v>23.986755420260003</v>
      </c>
      <c r="I142" s="14">
        <f t="shared" ref="I142" si="375">I143+I147+I151+I157</f>
        <v>22.736279831139999</v>
      </c>
      <c r="J142" s="14">
        <f t="shared" ref="J142" si="376">J143+J147+J151+J157</f>
        <v>21.575186179539998</v>
      </c>
      <c r="K142" s="14">
        <f t="shared" ref="K142" si="377">K143+K147+K151+K157</f>
        <v>20.390903096079999</v>
      </c>
      <c r="L142" s="14">
        <f t="shared" ref="L142" si="378">L143+L147+L151+L157</f>
        <v>19.291871582940001</v>
      </c>
      <c r="M142" s="14">
        <f t="shared" ref="M142" si="379">M143+M147+M151+M157</f>
        <v>18.10618282778</v>
      </c>
    </row>
    <row r="143" spans="1:35" outlineLevel="3" collapsed="1" x14ac:dyDescent="0.25">
      <c r="A143" s="6" t="s">
        <v>11</v>
      </c>
      <c r="B143" s="5">
        <f t="shared" ref="B143" si="380">SUM(B144:B146)</f>
        <v>0</v>
      </c>
      <c r="C143" s="5">
        <f t="shared" ref="C143" si="381">SUM(C144:C146)</f>
        <v>0</v>
      </c>
      <c r="D143" s="5">
        <f t="shared" ref="D143" si="382">SUM(D144:D146)</f>
        <v>0</v>
      </c>
      <c r="E143" s="5">
        <f t="shared" ref="E143" si="383">SUM(E144:E146)</f>
        <v>0</v>
      </c>
      <c r="F143" s="5">
        <f t="shared" ref="F143" si="384">SUM(F144:F146)</f>
        <v>0</v>
      </c>
      <c r="G143" s="5">
        <f t="shared" ref="G143" si="385">SUM(G144:G146)</f>
        <v>0</v>
      </c>
      <c r="H143" s="5">
        <f t="shared" ref="H143" si="386">SUM(H144:H146)</f>
        <v>0</v>
      </c>
      <c r="I143" s="5">
        <f t="shared" ref="I143" si="387">SUM(I144:I146)</f>
        <v>0</v>
      </c>
      <c r="J143" s="5">
        <f t="shared" ref="J143" si="388">SUM(J144:J146)</f>
        <v>0</v>
      </c>
      <c r="K143" s="5">
        <f t="shared" ref="K143" si="389">SUM(K144:K146)</f>
        <v>0</v>
      </c>
      <c r="L143" s="5">
        <f t="shared" ref="L143" si="390">SUM(L144:L146)</f>
        <v>0</v>
      </c>
      <c r="M143" s="5">
        <f t="shared" ref="M143" si="391">SUM(M144:M146)</f>
        <v>0</v>
      </c>
      <c r="N143"/>
      <c r="O143"/>
      <c r="P143"/>
      <c r="Q143"/>
      <c r="R143"/>
      <c r="S143"/>
      <c r="T143"/>
      <c r="U143"/>
      <c r="V143"/>
      <c r="W143"/>
      <c r="X143"/>
      <c r="Y143"/>
      <c r="Z143"/>
      <c r="AA143"/>
      <c r="AB143"/>
      <c r="AC143"/>
      <c r="AD143"/>
      <c r="AE143"/>
      <c r="AF143"/>
      <c r="AG143"/>
      <c r="AH143"/>
      <c r="AI143"/>
    </row>
    <row r="144" spans="1:35" hidden="1" outlineLevel="4" x14ac:dyDescent="0.25">
      <c r="A144" s="7" t="s">
        <v>7</v>
      </c>
      <c r="B144" s="5"/>
      <c r="C144" s="5"/>
      <c r="D144" s="5"/>
      <c r="E144" s="5"/>
      <c r="F144" s="5"/>
      <c r="G144" s="5"/>
      <c r="H144" s="5"/>
      <c r="I144" s="5"/>
      <c r="J144" s="5"/>
      <c r="K144" s="5"/>
      <c r="L144" s="5"/>
      <c r="M144" s="5"/>
      <c r="N144"/>
      <c r="O144"/>
      <c r="P144"/>
      <c r="Q144"/>
      <c r="R144"/>
      <c r="S144"/>
      <c r="T144"/>
      <c r="U144"/>
      <c r="V144"/>
      <c r="W144"/>
      <c r="X144"/>
      <c r="Y144"/>
      <c r="Z144"/>
      <c r="AA144"/>
      <c r="AB144"/>
      <c r="AC144"/>
      <c r="AD144"/>
      <c r="AE144"/>
      <c r="AF144"/>
      <c r="AG144"/>
      <c r="AH144"/>
      <c r="AI144"/>
    </row>
    <row r="145" spans="1:35" hidden="1" outlineLevel="4" x14ac:dyDescent="0.25">
      <c r="A145" s="7" t="s">
        <v>12</v>
      </c>
      <c r="B145" s="5"/>
      <c r="C145" s="5"/>
      <c r="D145" s="5"/>
      <c r="E145" s="5"/>
      <c r="F145" s="5"/>
      <c r="G145" s="5"/>
      <c r="H145" s="5"/>
      <c r="I145" s="5"/>
      <c r="J145" s="5"/>
      <c r="K145" s="5"/>
      <c r="L145" s="5"/>
      <c r="M145" s="5"/>
      <c r="N145"/>
      <c r="O145"/>
      <c r="P145"/>
      <c r="Q145"/>
      <c r="R145"/>
      <c r="S145"/>
      <c r="T145"/>
      <c r="U145"/>
      <c r="V145"/>
      <c r="W145"/>
      <c r="X145"/>
      <c r="Y145"/>
      <c r="Z145"/>
      <c r="AA145"/>
      <c r="AB145"/>
      <c r="AC145"/>
      <c r="AD145"/>
      <c r="AE145"/>
      <c r="AF145"/>
      <c r="AG145"/>
      <c r="AH145"/>
      <c r="AI145"/>
    </row>
    <row r="146" spans="1:35" hidden="1" outlineLevel="4" x14ac:dyDescent="0.25">
      <c r="A146" s="7" t="s">
        <v>8</v>
      </c>
      <c r="B146" s="5"/>
      <c r="C146" s="5"/>
      <c r="D146" s="5"/>
      <c r="E146" s="5"/>
      <c r="F146" s="5"/>
      <c r="G146" s="5"/>
      <c r="H146" s="5"/>
      <c r="I146" s="5"/>
      <c r="J146" s="5"/>
      <c r="K146" s="5"/>
      <c r="L146" s="5"/>
      <c r="M146" s="5"/>
      <c r="N146"/>
      <c r="O146"/>
      <c r="P146"/>
      <c r="Q146"/>
      <c r="R146"/>
      <c r="S146"/>
      <c r="T146"/>
      <c r="U146"/>
      <c r="V146"/>
      <c r="W146"/>
      <c r="X146"/>
      <c r="Y146"/>
      <c r="Z146"/>
      <c r="AA146"/>
      <c r="AB146"/>
      <c r="AC146"/>
      <c r="AD146"/>
      <c r="AE146"/>
      <c r="AF146"/>
      <c r="AG146"/>
      <c r="AH146"/>
      <c r="AI146"/>
    </row>
    <row r="147" spans="1:35" outlineLevel="3" collapsed="1" x14ac:dyDescent="0.25">
      <c r="A147" s="6" t="s">
        <v>13</v>
      </c>
      <c r="B147" s="5">
        <f t="shared" ref="B147" si="392">SUM(B148:B150)</f>
        <v>39.607832913430002</v>
      </c>
      <c r="C147" s="5">
        <f t="shared" ref="C147" si="393">SUM(C148:C150)</f>
        <v>37.802085993440002</v>
      </c>
      <c r="D147" s="5">
        <f t="shared" ref="D147" si="394">SUM(D148:D150)</f>
        <v>36.167725698369999</v>
      </c>
      <c r="E147" s="5">
        <f t="shared" ref="E147" si="395">SUM(E148:E150)</f>
        <v>30.698550185910001</v>
      </c>
      <c r="F147" s="5">
        <f t="shared" ref="F147" si="396">SUM(F148:F150)</f>
        <v>29.294326968069996</v>
      </c>
      <c r="G147" s="5">
        <f t="shared" ref="G147" si="397">SUM(G148:G150)</f>
        <v>24.948951607570002</v>
      </c>
      <c r="H147" s="5">
        <f t="shared" ref="H147" si="398">SUM(H148:H150)</f>
        <v>23.715921632100002</v>
      </c>
      <c r="I147" s="5">
        <f t="shared" ref="I147" si="399">SUM(I148:I150)</f>
        <v>22.485756383990001</v>
      </c>
      <c r="J147" s="5">
        <f t="shared" ref="J147" si="400">SUM(J148:J150)</f>
        <v>21.344039893119998</v>
      </c>
      <c r="K147" s="5">
        <f t="shared" ref="K147" si="401">SUM(K148:K150)</f>
        <v>20.17893036737</v>
      </c>
      <c r="L147" s="5">
        <f t="shared" ref="L147" si="402">SUM(L148:L150)</f>
        <v>19.098812439420001</v>
      </c>
      <c r="M147" s="5">
        <f t="shared" ref="M147" si="403">SUM(M148:M150)</f>
        <v>17.932442096910002</v>
      </c>
      <c r="N147"/>
      <c r="O147"/>
      <c r="P147"/>
      <c r="Q147"/>
      <c r="R147"/>
      <c r="S147"/>
      <c r="T147"/>
      <c r="U147"/>
      <c r="V147"/>
      <c r="W147"/>
      <c r="X147"/>
      <c r="Y147"/>
      <c r="Z147"/>
      <c r="AA147"/>
      <c r="AB147"/>
      <c r="AC147"/>
      <c r="AD147"/>
      <c r="AE147"/>
      <c r="AF147"/>
      <c r="AG147"/>
      <c r="AH147"/>
      <c r="AI147"/>
    </row>
    <row r="148" spans="1:35" hidden="1" outlineLevel="4" x14ac:dyDescent="0.25">
      <c r="A148" s="7" t="s">
        <v>7</v>
      </c>
      <c r="B148" s="5">
        <v>14.85512331789</v>
      </c>
      <c r="C148" s="5">
        <v>14.30515141451</v>
      </c>
      <c r="D148" s="5">
        <v>13.762567905179999</v>
      </c>
      <c r="E148" s="5">
        <v>12.82933778146</v>
      </c>
      <c r="F148" s="5">
        <v>12.402737140619999</v>
      </c>
      <c r="G148" s="5">
        <v>8.9226118505300001</v>
      </c>
      <c r="H148" s="5">
        <v>8.4863555126300003</v>
      </c>
      <c r="I148" s="5">
        <v>8.1361664580900008</v>
      </c>
      <c r="J148" s="5">
        <v>7.8328248923399997</v>
      </c>
      <c r="K148" s="5">
        <v>7.5114428115100003</v>
      </c>
      <c r="L148" s="5">
        <v>7.2270240213300001</v>
      </c>
      <c r="M148" s="5">
        <v>6.9105118557600003</v>
      </c>
      <c r="N148"/>
      <c r="O148"/>
      <c r="P148"/>
      <c r="Q148"/>
      <c r="R148"/>
      <c r="S148"/>
      <c r="T148"/>
      <c r="U148"/>
      <c r="V148"/>
      <c r="W148"/>
      <c r="X148"/>
      <c r="Y148"/>
      <c r="Z148"/>
      <c r="AA148"/>
      <c r="AB148"/>
      <c r="AC148"/>
      <c r="AD148"/>
      <c r="AE148"/>
      <c r="AF148"/>
      <c r="AG148"/>
      <c r="AH148"/>
      <c r="AI148"/>
    </row>
    <row r="149" spans="1:35" hidden="1" outlineLevel="4" x14ac:dyDescent="0.25">
      <c r="A149" s="7" t="s">
        <v>8</v>
      </c>
      <c r="B149" s="5">
        <v>16.074988881509999</v>
      </c>
      <c r="C149" s="5">
        <v>14.8192138649</v>
      </c>
      <c r="D149" s="5">
        <v>13.70710545383</v>
      </c>
      <c r="E149" s="5">
        <v>12.57340380356</v>
      </c>
      <c r="F149" s="5">
        <v>11.59578122656</v>
      </c>
      <c r="G149" s="5">
        <v>10.730531156150001</v>
      </c>
      <c r="H149" s="5">
        <v>9.9192484551300009</v>
      </c>
      <c r="I149" s="5">
        <v>9.0537813250100001</v>
      </c>
      <c r="J149" s="5">
        <v>8.21540639989</v>
      </c>
      <c r="K149" s="5">
        <v>7.3716789549700001</v>
      </c>
      <c r="L149" s="5">
        <v>6.5614707537500001</v>
      </c>
      <c r="M149" s="5">
        <v>5.7261216402599997</v>
      </c>
      <c r="N149"/>
      <c r="O149"/>
      <c r="P149"/>
      <c r="Q149"/>
      <c r="R149"/>
      <c r="S149"/>
      <c r="T149"/>
      <c r="U149"/>
      <c r="V149"/>
      <c r="W149"/>
      <c r="X149"/>
      <c r="Y149"/>
      <c r="Z149"/>
      <c r="AA149"/>
      <c r="AB149"/>
      <c r="AC149"/>
      <c r="AD149"/>
      <c r="AE149"/>
      <c r="AF149"/>
      <c r="AG149"/>
      <c r="AH149"/>
      <c r="AI149"/>
    </row>
    <row r="150" spans="1:35" hidden="1" outlineLevel="4" x14ac:dyDescent="0.25">
      <c r="A150" s="7" t="s">
        <v>14</v>
      </c>
      <c r="B150" s="5">
        <v>8.6777207140300003</v>
      </c>
      <c r="C150" s="5">
        <v>8.6777207140300003</v>
      </c>
      <c r="D150" s="5">
        <v>8.6980523393600002</v>
      </c>
      <c r="E150" s="5">
        <v>5.2958086008900001</v>
      </c>
      <c r="F150" s="5">
        <v>5.2958086008900001</v>
      </c>
      <c r="G150" s="5">
        <v>5.2958086008900001</v>
      </c>
      <c r="H150" s="5">
        <v>5.3103176643400003</v>
      </c>
      <c r="I150" s="5">
        <v>5.2958086008900001</v>
      </c>
      <c r="J150" s="5">
        <v>5.2958086008900001</v>
      </c>
      <c r="K150" s="5">
        <v>5.2958086008900001</v>
      </c>
      <c r="L150" s="5">
        <v>5.3103176643400003</v>
      </c>
      <c r="M150" s="5">
        <v>5.2958086008900001</v>
      </c>
      <c r="N150"/>
      <c r="O150"/>
      <c r="P150"/>
      <c r="Q150"/>
      <c r="R150"/>
      <c r="S150"/>
      <c r="T150"/>
      <c r="U150"/>
      <c r="V150"/>
      <c r="W150"/>
      <c r="X150"/>
      <c r="Y150"/>
      <c r="Z150"/>
      <c r="AA150"/>
      <c r="AB150"/>
      <c r="AC150"/>
      <c r="AD150"/>
      <c r="AE150"/>
      <c r="AF150"/>
      <c r="AG150"/>
      <c r="AH150"/>
      <c r="AI150"/>
    </row>
    <row r="151" spans="1:35" outlineLevel="3" collapsed="1" x14ac:dyDescent="0.25">
      <c r="A151" s="6" t="s">
        <v>15</v>
      </c>
      <c r="B151" s="5">
        <f t="shared" ref="B151" si="404">SUM(B152:B156)</f>
        <v>0.27844543902000002</v>
      </c>
      <c r="C151" s="5">
        <f t="shared" ref="C151" si="405">SUM(C152:C156)</f>
        <v>0.25851629225</v>
      </c>
      <c r="D151" s="5">
        <f t="shared" ref="D151" si="406">SUM(D152:D156)</f>
        <v>0.23914344599999998</v>
      </c>
      <c r="E151" s="5">
        <f t="shared" ref="E151" si="407">SUM(E152:E156)</f>
        <v>0.21865795159000001</v>
      </c>
      <c r="F151" s="5">
        <f t="shared" ref="F151" si="408">SUM(F152:F156)</f>
        <v>0.19872835917000001</v>
      </c>
      <c r="G151" s="5">
        <f t="shared" ref="G151" si="409">SUM(G152:G156)</f>
        <v>0.17879747799000001</v>
      </c>
      <c r="H151" s="5">
        <f t="shared" ref="H151" si="410">SUM(H152:H156)</f>
        <v>0.15924578806</v>
      </c>
      <c r="I151" s="5">
        <f t="shared" ref="I151" si="411">SUM(I152:I156)</f>
        <v>0.13893544704999999</v>
      </c>
      <c r="J151" s="5">
        <f t="shared" ref="J151" si="412">SUM(J152:J156)</f>
        <v>0.11955828632</v>
      </c>
      <c r="K151" s="5">
        <f t="shared" ref="K151" si="413">SUM(K152:K156)</f>
        <v>0.10038472861</v>
      </c>
      <c r="L151" s="5">
        <f t="shared" ref="L151" si="414">SUM(L152:L156)</f>
        <v>8.1471143420000003E-2</v>
      </c>
      <c r="M151" s="5">
        <f t="shared" ref="M151" si="415">SUM(M152:M156)</f>
        <v>6.2152730769999998E-2</v>
      </c>
      <c r="N151"/>
      <c r="O151"/>
      <c r="P151"/>
      <c r="Q151"/>
      <c r="R151"/>
      <c r="S151"/>
      <c r="T151"/>
      <c r="U151"/>
      <c r="V151"/>
      <c r="W151"/>
      <c r="X151"/>
      <c r="Y151"/>
      <c r="Z151"/>
      <c r="AA151"/>
      <c r="AB151"/>
      <c r="AC151"/>
      <c r="AD151"/>
      <c r="AE151"/>
      <c r="AF151"/>
      <c r="AG151"/>
      <c r="AH151"/>
      <c r="AI151"/>
    </row>
    <row r="152" spans="1:35" hidden="1" outlineLevel="4" x14ac:dyDescent="0.25">
      <c r="A152" s="7" t="s">
        <v>16</v>
      </c>
      <c r="B152" s="5"/>
      <c r="C152" s="5"/>
      <c r="D152" s="5"/>
      <c r="E152" s="5"/>
      <c r="F152" s="5"/>
      <c r="G152" s="5"/>
      <c r="H152" s="5"/>
      <c r="I152" s="5"/>
      <c r="J152" s="5"/>
      <c r="K152" s="5"/>
      <c r="L152" s="5"/>
      <c r="M152" s="5"/>
      <c r="N152"/>
      <c r="O152"/>
      <c r="P152"/>
      <c r="Q152"/>
      <c r="R152"/>
      <c r="S152"/>
      <c r="T152"/>
      <c r="U152"/>
      <c r="V152"/>
      <c r="W152"/>
      <c r="X152"/>
      <c r="Y152"/>
      <c r="Z152"/>
      <c r="AA152"/>
      <c r="AB152"/>
      <c r="AC152"/>
      <c r="AD152"/>
      <c r="AE152"/>
      <c r="AF152"/>
      <c r="AG152"/>
      <c r="AH152"/>
      <c r="AI152"/>
    </row>
    <row r="153" spans="1:35" hidden="1" outlineLevel="4" x14ac:dyDescent="0.25">
      <c r="A153" s="7" t="s">
        <v>7</v>
      </c>
      <c r="B153" s="5">
        <v>5.4371964889999999E-2</v>
      </c>
      <c r="C153" s="5">
        <v>5.0134055470000001E-2</v>
      </c>
      <c r="D153" s="5">
        <v>4.5913691100000001E-2</v>
      </c>
      <c r="E153" s="5">
        <v>4.1658189870000001E-2</v>
      </c>
      <c r="F153" s="5">
        <v>3.7419834809999997E-2</v>
      </c>
      <c r="G153" s="5">
        <v>3.3180190530000001E-2</v>
      </c>
      <c r="H153" s="5">
        <v>2.8952941039999999E-2</v>
      </c>
      <c r="I153" s="5">
        <v>2.470063426E-2</v>
      </c>
      <c r="J153" s="5">
        <v>2.1014711280000001E-2</v>
      </c>
      <c r="K153" s="5">
        <v>1.7532390910000001E-2</v>
      </c>
      <c r="L153" s="5">
        <v>1.411520468E-2</v>
      </c>
      <c r="M153" s="5">
        <v>1.068286773E-2</v>
      </c>
      <c r="N153"/>
      <c r="O153"/>
      <c r="P153"/>
      <c r="Q153"/>
      <c r="R153"/>
      <c r="S153"/>
      <c r="T153"/>
      <c r="U153"/>
      <c r="V153"/>
      <c r="W153"/>
      <c r="X153"/>
      <c r="Y153"/>
      <c r="Z153"/>
      <c r="AA153"/>
      <c r="AB153"/>
      <c r="AC153"/>
      <c r="AD153"/>
      <c r="AE153"/>
      <c r="AF153"/>
      <c r="AG153"/>
      <c r="AH153"/>
      <c r="AI153"/>
    </row>
    <row r="154" spans="1:35" hidden="1" outlineLevel="4" x14ac:dyDescent="0.25">
      <c r="A154" s="7" t="s">
        <v>12</v>
      </c>
      <c r="B154" s="5"/>
      <c r="C154" s="5"/>
      <c r="D154" s="5"/>
      <c r="E154" s="5"/>
      <c r="F154" s="5"/>
      <c r="G154" s="5"/>
      <c r="H154" s="5"/>
      <c r="I154" s="5"/>
      <c r="J154" s="5"/>
      <c r="K154" s="5"/>
      <c r="L154" s="5"/>
      <c r="M154" s="5"/>
      <c r="N154"/>
      <c r="O154"/>
      <c r="P154"/>
      <c r="Q154"/>
      <c r="R154"/>
      <c r="S154"/>
      <c r="T154"/>
      <c r="U154"/>
      <c r="V154"/>
      <c r="W154"/>
      <c r="X154"/>
      <c r="Y154"/>
      <c r="Z154"/>
      <c r="AA154"/>
      <c r="AB154"/>
      <c r="AC154"/>
      <c r="AD154"/>
      <c r="AE154"/>
      <c r="AF154"/>
      <c r="AG154"/>
      <c r="AH154"/>
      <c r="AI154"/>
    </row>
    <row r="155" spans="1:35" hidden="1" outlineLevel="4" x14ac:dyDescent="0.25">
      <c r="A155" s="7" t="s">
        <v>17</v>
      </c>
      <c r="B155" s="5">
        <v>0.22407347413000001</v>
      </c>
      <c r="C155" s="5">
        <v>0.20838223678000001</v>
      </c>
      <c r="D155" s="5">
        <v>0.19322975489999999</v>
      </c>
      <c r="E155" s="5">
        <v>0.17699976172000001</v>
      </c>
      <c r="F155" s="5">
        <v>0.16130852436000001</v>
      </c>
      <c r="G155" s="5">
        <v>0.14561728745999999</v>
      </c>
      <c r="H155" s="5">
        <v>0.13029284701999999</v>
      </c>
      <c r="I155" s="5">
        <v>0.11423481279</v>
      </c>
      <c r="J155" s="5">
        <v>9.8543575039999998E-2</v>
      </c>
      <c r="K155" s="5">
        <v>8.2852337700000001E-2</v>
      </c>
      <c r="L155" s="5">
        <v>6.7355938739999996E-2</v>
      </c>
      <c r="M155" s="5">
        <v>5.1469863040000001E-2</v>
      </c>
      <c r="N155"/>
      <c r="O155"/>
      <c r="P155"/>
      <c r="Q155"/>
      <c r="R155"/>
      <c r="S155"/>
      <c r="T155"/>
      <c r="U155"/>
      <c r="V155"/>
      <c r="W155"/>
      <c r="X155"/>
      <c r="Y155"/>
      <c r="Z155"/>
      <c r="AA155"/>
      <c r="AB155"/>
      <c r="AC155"/>
      <c r="AD155"/>
      <c r="AE155"/>
      <c r="AF155"/>
      <c r="AG155"/>
      <c r="AH155"/>
      <c r="AI155"/>
    </row>
    <row r="156" spans="1:35" hidden="1" outlineLevel="4" x14ac:dyDescent="0.25">
      <c r="A156" s="7" t="s">
        <v>8</v>
      </c>
      <c r="B156" s="5"/>
      <c r="C156" s="5"/>
      <c r="D156" s="5"/>
      <c r="E156" s="5"/>
      <c r="F156" s="5"/>
      <c r="G156" s="5"/>
      <c r="H156" s="5"/>
      <c r="I156" s="5"/>
      <c r="J156" s="5"/>
      <c r="K156" s="5"/>
      <c r="L156" s="5"/>
      <c r="M156" s="5"/>
      <c r="N156"/>
      <c r="O156"/>
      <c r="P156"/>
      <c r="Q156"/>
      <c r="R156"/>
      <c r="S156"/>
      <c r="T156"/>
      <c r="U156"/>
      <c r="V156"/>
      <c r="W156"/>
      <c r="X156"/>
      <c r="Y156"/>
      <c r="Z156"/>
      <c r="AA156"/>
      <c r="AB156"/>
      <c r="AC156"/>
      <c r="AD156"/>
      <c r="AE156"/>
      <c r="AF156"/>
      <c r="AG156"/>
      <c r="AH156"/>
      <c r="AI156"/>
    </row>
    <row r="157" spans="1:35" outlineLevel="3" collapsed="1" x14ac:dyDescent="0.25">
      <c r="A157" s="6" t="s">
        <v>5</v>
      </c>
      <c r="B157" s="5">
        <f t="shared" ref="B157" si="416">SUM(B158:B162)</f>
        <v>0.11199600010000001</v>
      </c>
      <c r="C157" s="5">
        <f t="shared" ref="C157" si="417">SUM(C158:C162)</f>
        <v>0.11199600010000001</v>
      </c>
      <c r="D157" s="5">
        <f t="shared" ref="D157" si="418">SUM(D158:D162)</f>
        <v>0.11199600010000001</v>
      </c>
      <c r="E157" s="5">
        <f t="shared" ref="E157" si="419">SUM(E158:E162)</f>
        <v>0.1115880001</v>
      </c>
      <c r="F157" s="5">
        <f t="shared" ref="F157" si="420">SUM(F158:F162)</f>
        <v>0.1115880001</v>
      </c>
      <c r="G157" s="5">
        <f t="shared" ref="G157" si="421">SUM(G158:G162)</f>
        <v>0.1115880001</v>
      </c>
      <c r="H157" s="5">
        <f t="shared" ref="H157" si="422">SUM(H158:H162)</f>
        <v>0.1115880001</v>
      </c>
      <c r="I157" s="5">
        <f t="shared" ref="I157" si="423">SUM(I158:I162)</f>
        <v>0.1115880001</v>
      </c>
      <c r="J157" s="5">
        <f t="shared" ref="J157" si="424">SUM(J158:J162)</f>
        <v>0.1115880001</v>
      </c>
      <c r="K157" s="5">
        <f t="shared" ref="K157" si="425">SUM(K158:K162)</f>
        <v>0.1115880001</v>
      </c>
      <c r="L157" s="5">
        <f t="shared" ref="L157" si="426">SUM(L158:L162)</f>
        <v>0.1115880001</v>
      </c>
      <c r="M157" s="5">
        <f t="shared" ref="M157" si="427">SUM(M158:M162)</f>
        <v>0.1115880001</v>
      </c>
      <c r="N157"/>
      <c r="O157"/>
      <c r="P157"/>
      <c r="Q157"/>
      <c r="R157"/>
      <c r="S157"/>
      <c r="T157"/>
      <c r="U157"/>
      <c r="V157"/>
      <c r="W157"/>
      <c r="X157"/>
      <c r="Y157"/>
      <c r="Z157"/>
      <c r="AA157"/>
      <c r="AB157"/>
      <c r="AC157"/>
      <c r="AD157"/>
      <c r="AE157"/>
      <c r="AF157"/>
      <c r="AG157"/>
      <c r="AH157"/>
      <c r="AI157"/>
    </row>
    <row r="158" spans="1:35" hidden="1" outlineLevel="4" x14ac:dyDescent="0.25">
      <c r="A158" s="7" t="s">
        <v>7</v>
      </c>
      <c r="B158" s="5"/>
      <c r="C158" s="5"/>
      <c r="D158" s="5"/>
      <c r="E158" s="5"/>
      <c r="F158" s="5"/>
      <c r="G158" s="5"/>
      <c r="H158" s="5"/>
      <c r="I158" s="5"/>
      <c r="J158" s="5"/>
      <c r="K158" s="5"/>
      <c r="L158" s="5"/>
      <c r="M158" s="5"/>
      <c r="N158"/>
      <c r="O158"/>
      <c r="P158"/>
      <c r="Q158"/>
      <c r="R158"/>
      <c r="S158"/>
      <c r="T158"/>
      <c r="U158"/>
      <c r="V158"/>
      <c r="W158"/>
      <c r="X158"/>
      <c r="Y158"/>
      <c r="Z158"/>
      <c r="AA158"/>
      <c r="AB158"/>
      <c r="AC158"/>
      <c r="AD158"/>
      <c r="AE158"/>
      <c r="AF158"/>
      <c r="AG158"/>
      <c r="AH158"/>
      <c r="AI158"/>
    </row>
    <row r="159" spans="1:35" hidden="1" outlineLevel="4" x14ac:dyDescent="0.25">
      <c r="A159" s="7" t="s">
        <v>12</v>
      </c>
      <c r="B159" s="5"/>
      <c r="C159" s="5"/>
      <c r="D159" s="5"/>
      <c r="E159" s="5"/>
      <c r="F159" s="5"/>
      <c r="G159" s="5"/>
      <c r="H159" s="5"/>
      <c r="I159" s="5"/>
      <c r="J159" s="5"/>
      <c r="K159" s="5"/>
      <c r="L159" s="5"/>
      <c r="M159" s="5"/>
      <c r="N159"/>
      <c r="O159"/>
      <c r="P159"/>
      <c r="Q159"/>
      <c r="R159"/>
      <c r="S159"/>
      <c r="T159"/>
      <c r="U159"/>
      <c r="V159"/>
      <c r="W159"/>
      <c r="X159"/>
      <c r="Y159"/>
      <c r="Z159"/>
      <c r="AA159"/>
      <c r="AB159"/>
      <c r="AC159"/>
      <c r="AD159"/>
      <c r="AE159"/>
      <c r="AF159"/>
      <c r="AG159"/>
      <c r="AH159"/>
      <c r="AI159"/>
    </row>
    <row r="160" spans="1:35" hidden="1" outlineLevel="4" x14ac:dyDescent="0.25">
      <c r="A160" s="7" t="s">
        <v>17</v>
      </c>
      <c r="B160" s="5"/>
      <c r="C160" s="5"/>
      <c r="D160" s="5"/>
      <c r="E160" s="5"/>
      <c r="F160" s="5"/>
      <c r="G160" s="5"/>
      <c r="H160" s="5"/>
      <c r="I160" s="5"/>
      <c r="J160" s="5"/>
      <c r="K160" s="5"/>
      <c r="L160" s="5"/>
      <c r="M160" s="5"/>
      <c r="N160"/>
      <c r="O160"/>
      <c r="P160"/>
      <c r="Q160"/>
      <c r="R160"/>
      <c r="S160"/>
      <c r="T160"/>
      <c r="U160"/>
      <c r="V160"/>
      <c r="W160"/>
      <c r="X160"/>
      <c r="Y160"/>
      <c r="Z160"/>
      <c r="AA160"/>
      <c r="AB160"/>
      <c r="AC160"/>
      <c r="AD160"/>
      <c r="AE160"/>
      <c r="AF160"/>
      <c r="AG160"/>
      <c r="AH160"/>
      <c r="AI160"/>
    </row>
    <row r="161" spans="1:35" hidden="1" outlineLevel="4" x14ac:dyDescent="0.25">
      <c r="A161" s="7" t="s">
        <v>4</v>
      </c>
      <c r="B161" s="5"/>
      <c r="C161" s="5"/>
      <c r="D161" s="5"/>
      <c r="E161" s="5"/>
      <c r="F161" s="5"/>
      <c r="G161" s="5"/>
      <c r="H161" s="5"/>
      <c r="I161" s="5"/>
      <c r="J161" s="5"/>
      <c r="K161" s="5"/>
      <c r="L161" s="5"/>
      <c r="M161" s="5"/>
      <c r="N161"/>
      <c r="O161"/>
      <c r="P161"/>
      <c r="Q161"/>
      <c r="R161"/>
      <c r="S161"/>
      <c r="T161"/>
      <c r="U161"/>
      <c r="V161"/>
      <c r="W161"/>
      <c r="X161"/>
      <c r="Y161"/>
      <c r="Z161"/>
      <c r="AA161"/>
      <c r="AB161"/>
      <c r="AC161"/>
      <c r="AD161"/>
      <c r="AE161"/>
      <c r="AF161"/>
      <c r="AG161"/>
      <c r="AH161"/>
      <c r="AI161"/>
    </row>
    <row r="162" spans="1:35" hidden="1" outlineLevel="4" x14ac:dyDescent="0.25">
      <c r="A162" s="7" t="s">
        <v>8</v>
      </c>
      <c r="B162" s="5">
        <v>0.11199600010000001</v>
      </c>
      <c r="C162" s="5">
        <v>0.11199600010000001</v>
      </c>
      <c r="D162" s="5">
        <v>0.11199600010000001</v>
      </c>
      <c r="E162" s="5">
        <v>0.1115880001</v>
      </c>
      <c r="F162" s="5">
        <v>0.1115880001</v>
      </c>
      <c r="G162" s="5">
        <v>0.1115880001</v>
      </c>
      <c r="H162" s="5">
        <v>0.1115880001</v>
      </c>
      <c r="I162" s="5">
        <v>0.1115880001</v>
      </c>
      <c r="J162" s="5">
        <v>0.1115880001</v>
      </c>
      <c r="K162" s="5">
        <v>0.1115880001</v>
      </c>
      <c r="L162" s="5">
        <v>0.1115880001</v>
      </c>
      <c r="M162" s="5">
        <v>0.1115880001</v>
      </c>
      <c r="N162"/>
      <c r="O162"/>
      <c r="P162"/>
      <c r="Q162"/>
      <c r="R162"/>
      <c r="S162"/>
      <c r="T162"/>
      <c r="U162"/>
      <c r="V162"/>
      <c r="W162"/>
      <c r="X162"/>
      <c r="Y162"/>
      <c r="Z162"/>
      <c r="AA162"/>
      <c r="AB162"/>
      <c r="AC162"/>
      <c r="AD162"/>
      <c r="AE162"/>
      <c r="AF162"/>
      <c r="AG162"/>
      <c r="AH162"/>
      <c r="AI162"/>
    </row>
    <row r="163" spans="1:35" s="10" customFormat="1" outlineLevel="2" x14ac:dyDescent="0.25">
      <c r="A163" s="13" t="s">
        <v>9</v>
      </c>
      <c r="B163" s="14">
        <f t="shared" ref="B163" si="428">B164+B168+B172</f>
        <v>95.592528371849994</v>
      </c>
      <c r="C163" s="14">
        <f t="shared" ref="C163" si="429">C164+C168+C172</f>
        <v>93.320406266879999</v>
      </c>
      <c r="D163" s="14">
        <f t="shared" ref="D163" si="430">D164+D168+D172</f>
        <v>113.45521557036</v>
      </c>
      <c r="E163" s="14">
        <f t="shared" ref="E163" si="431">E164+E168+E172</f>
        <v>86.725953831599995</v>
      </c>
      <c r="F163" s="14">
        <f t="shared" ref="F163" si="432">F164+F168+F172</f>
        <v>172.53585703007002</v>
      </c>
      <c r="G163" s="14">
        <f t="shared" ref="G163" si="433">G164+G168+G172</f>
        <v>82.153332775129996</v>
      </c>
      <c r="H163" s="14">
        <f t="shared" ref="H163" si="434">H164+H168+H172</f>
        <v>80.351278120829988</v>
      </c>
      <c r="I163" s="14">
        <f t="shared" ref="I163" si="435">I164+I168+I172</f>
        <v>79.47896812386999</v>
      </c>
      <c r="J163" s="14">
        <f t="shared" ref="J163" si="436">J164+J168+J172</f>
        <v>78.695903524839991</v>
      </c>
      <c r="K163" s="14">
        <f t="shared" ref="K163" si="437">K164+K168+K172</f>
        <v>77.994206293849999</v>
      </c>
      <c r="L163" s="14">
        <f t="shared" ref="L163" si="438">L164+L168+L172</f>
        <v>76.88572969562999</v>
      </c>
      <c r="M163" s="14">
        <f t="shared" ref="M163" si="439">M164+M168+M172</f>
        <v>76.718145270400001</v>
      </c>
    </row>
    <row r="164" spans="1:35" outlineLevel="3" collapsed="1" x14ac:dyDescent="0.25">
      <c r="A164" s="6" t="s">
        <v>11</v>
      </c>
      <c r="B164" s="5">
        <f t="shared" ref="B164" si="440">SUM(B165:B167)</f>
        <v>0</v>
      </c>
      <c r="C164" s="5">
        <f t="shared" ref="C164" si="441">SUM(C165:C167)</f>
        <v>0</v>
      </c>
      <c r="D164" s="5">
        <f t="shared" ref="D164" si="442">SUM(D165:D167)</f>
        <v>0</v>
      </c>
      <c r="E164" s="5">
        <f t="shared" ref="E164" si="443">SUM(E165:E167)</f>
        <v>0</v>
      </c>
      <c r="F164" s="5">
        <f t="shared" ref="F164" si="444">SUM(F165:F167)</f>
        <v>0</v>
      </c>
      <c r="G164" s="5">
        <f t="shared" ref="G164" si="445">SUM(G165:G167)</f>
        <v>0</v>
      </c>
      <c r="H164" s="5">
        <f t="shared" ref="H164" si="446">SUM(H165:H167)</f>
        <v>0</v>
      </c>
      <c r="I164" s="5">
        <f t="shared" ref="I164" si="447">SUM(I165:I167)</f>
        <v>0</v>
      </c>
      <c r="J164" s="5">
        <f t="shared" ref="J164" si="448">SUM(J165:J167)</f>
        <v>0</v>
      </c>
      <c r="K164" s="5">
        <f t="shared" ref="K164" si="449">SUM(K165:K167)</f>
        <v>0</v>
      </c>
      <c r="L164" s="5">
        <f t="shared" ref="L164" si="450">SUM(L165:L167)</f>
        <v>0</v>
      </c>
      <c r="M164" s="5">
        <f t="shared" ref="M164" si="451">SUM(M165:M167)</f>
        <v>0</v>
      </c>
      <c r="N164"/>
      <c r="O164"/>
      <c r="P164"/>
      <c r="Q164"/>
      <c r="R164"/>
      <c r="S164"/>
      <c r="T164"/>
      <c r="U164"/>
      <c r="V164"/>
      <c r="W164"/>
      <c r="X164"/>
      <c r="Y164"/>
      <c r="Z164"/>
      <c r="AA164"/>
      <c r="AB164"/>
      <c r="AC164"/>
      <c r="AD164"/>
      <c r="AE164"/>
      <c r="AF164"/>
      <c r="AG164"/>
      <c r="AH164"/>
      <c r="AI164"/>
    </row>
    <row r="165" spans="1:35" hidden="1" outlineLevel="4" x14ac:dyDescent="0.25">
      <c r="A165" s="7" t="s">
        <v>7</v>
      </c>
      <c r="B165" s="5"/>
      <c r="C165" s="5"/>
      <c r="D165" s="5"/>
      <c r="E165" s="5"/>
      <c r="F165" s="5"/>
      <c r="G165" s="5"/>
      <c r="H165" s="5"/>
      <c r="I165" s="5"/>
      <c r="J165" s="5"/>
      <c r="K165" s="5"/>
      <c r="L165" s="5"/>
      <c r="M165" s="5"/>
      <c r="N165"/>
      <c r="O165"/>
      <c r="P165"/>
      <c r="Q165"/>
      <c r="R165"/>
      <c r="S165"/>
      <c r="T165"/>
      <c r="U165"/>
      <c r="V165"/>
      <c r="W165"/>
      <c r="X165"/>
      <c r="Y165"/>
      <c r="Z165"/>
      <c r="AA165"/>
      <c r="AB165"/>
      <c r="AC165"/>
      <c r="AD165"/>
      <c r="AE165"/>
      <c r="AF165"/>
      <c r="AG165"/>
      <c r="AH165"/>
      <c r="AI165"/>
    </row>
    <row r="166" spans="1:35" hidden="1" outlineLevel="4" x14ac:dyDescent="0.25">
      <c r="A166" s="7" t="s">
        <v>12</v>
      </c>
      <c r="B166" s="5"/>
      <c r="C166" s="5"/>
      <c r="D166" s="5"/>
      <c r="E166" s="5"/>
      <c r="F166" s="5"/>
      <c r="G166" s="5"/>
      <c r="H166" s="5"/>
      <c r="I166" s="5"/>
      <c r="J166" s="5"/>
      <c r="K166" s="5"/>
      <c r="L166" s="5"/>
      <c r="M166" s="5"/>
      <c r="N166"/>
      <c r="O166"/>
      <c r="P166"/>
      <c r="Q166"/>
      <c r="R166"/>
      <c r="S166"/>
      <c r="T166"/>
      <c r="U166"/>
      <c r="V166"/>
      <c r="W166"/>
      <c r="X166"/>
      <c r="Y166"/>
      <c r="Z166"/>
      <c r="AA166"/>
      <c r="AB166"/>
      <c r="AC166"/>
      <c r="AD166"/>
      <c r="AE166"/>
      <c r="AF166"/>
      <c r="AG166"/>
      <c r="AH166"/>
      <c r="AI166"/>
    </row>
    <row r="167" spans="1:35" hidden="1" outlineLevel="4" x14ac:dyDescent="0.25">
      <c r="A167" s="7" t="s">
        <v>8</v>
      </c>
      <c r="B167" s="5"/>
      <c r="C167" s="5"/>
      <c r="D167" s="5"/>
      <c r="E167" s="5"/>
      <c r="F167" s="5"/>
      <c r="G167" s="5"/>
      <c r="H167" s="5"/>
      <c r="I167" s="5"/>
      <c r="J167" s="5"/>
      <c r="K167" s="5"/>
      <c r="L167" s="5"/>
      <c r="M167" s="5"/>
      <c r="N167"/>
      <c r="O167"/>
      <c r="P167"/>
      <c r="Q167"/>
      <c r="R167"/>
      <c r="S167"/>
      <c r="T167"/>
      <c r="U167"/>
      <c r="V167"/>
      <c r="W167"/>
      <c r="X167"/>
      <c r="Y167"/>
      <c r="Z167"/>
      <c r="AA167"/>
      <c r="AB167"/>
      <c r="AC167"/>
      <c r="AD167"/>
      <c r="AE167"/>
      <c r="AF167"/>
      <c r="AG167"/>
      <c r="AH167"/>
      <c r="AI167"/>
    </row>
    <row r="168" spans="1:35" outlineLevel="3" collapsed="1" x14ac:dyDescent="0.25">
      <c r="A168" s="6" t="s">
        <v>13</v>
      </c>
      <c r="B168" s="5">
        <f t="shared" ref="B168" si="452">SUM(B169:B171)</f>
        <v>91.628150673249991</v>
      </c>
      <c r="C168" s="5">
        <f t="shared" ref="C168" si="453">SUM(C169:C171)</f>
        <v>89.356028567839999</v>
      </c>
      <c r="D168" s="5">
        <f t="shared" ref="D168" si="454">SUM(D169:D171)</f>
        <v>109.49083787043</v>
      </c>
      <c r="E168" s="5">
        <f t="shared" ref="E168" si="455">SUM(E169:E171)</f>
        <v>82.761576131219996</v>
      </c>
      <c r="F168" s="5">
        <f t="shared" ref="F168" si="456">SUM(F169:F171)</f>
        <v>168.57139038569002</v>
      </c>
      <c r="G168" s="5">
        <f t="shared" ref="G168" si="457">SUM(G169:G171)</f>
        <v>78.18886613075</v>
      </c>
      <c r="H168" s="5">
        <f t="shared" ref="H168" si="458">SUM(H169:H171)</f>
        <v>76.386811476449992</v>
      </c>
      <c r="I168" s="5">
        <f t="shared" ref="I168" si="459">SUM(I169:I171)</f>
        <v>75.532957359509993</v>
      </c>
      <c r="J168" s="5">
        <f t="shared" ref="J168" si="460">SUM(J169:J171)</f>
        <v>74.768348640499994</v>
      </c>
      <c r="K168" s="5">
        <f t="shared" ref="K168" si="461">SUM(K169:K171)</f>
        <v>74.076879969510003</v>
      </c>
      <c r="L168" s="5">
        <f t="shared" ref="L168" si="462">SUM(L169:L171)</f>
        <v>72.968403371289995</v>
      </c>
      <c r="M168" s="5">
        <f t="shared" ref="M168" si="463">SUM(M169:M171)</f>
        <v>72.805684115269997</v>
      </c>
      <c r="N168"/>
      <c r="O168"/>
      <c r="P168"/>
      <c r="Q168"/>
      <c r="R168"/>
      <c r="S168"/>
      <c r="T168"/>
      <c r="U168"/>
      <c r="V168"/>
      <c r="W168"/>
      <c r="X168"/>
      <c r="Y168"/>
      <c r="Z168"/>
      <c r="AA168"/>
      <c r="AB168"/>
      <c r="AC168"/>
      <c r="AD168"/>
      <c r="AE168"/>
      <c r="AF168"/>
      <c r="AG168"/>
      <c r="AH168"/>
      <c r="AI168"/>
    </row>
    <row r="169" spans="1:35" hidden="1" outlineLevel="4" x14ac:dyDescent="0.25">
      <c r="A169" s="7" t="s">
        <v>7</v>
      </c>
      <c r="B169" s="5">
        <v>74.003552622919997</v>
      </c>
      <c r="C169" s="5">
        <v>73.641707800060004</v>
      </c>
      <c r="D169" s="5">
        <v>94.563553291069994</v>
      </c>
      <c r="E169" s="5">
        <v>69.140475715169998</v>
      </c>
      <c r="F169" s="5">
        <v>156.59640075146001</v>
      </c>
      <c r="G169" s="5">
        <v>66.950316497169993</v>
      </c>
      <c r="H169" s="5">
        <v>65.148261842869999</v>
      </c>
      <c r="I169" s="5">
        <v>64.29440772593</v>
      </c>
      <c r="J169" s="5">
        <v>63.529799006920001</v>
      </c>
      <c r="K169" s="5">
        <v>62.834267827289999</v>
      </c>
      <c r="L169" s="5">
        <v>62.000417826549999</v>
      </c>
      <c r="M169" s="5">
        <v>61.837698570530002</v>
      </c>
      <c r="N169"/>
      <c r="O169"/>
      <c r="P169"/>
      <c r="Q169"/>
      <c r="R169"/>
      <c r="S169"/>
      <c r="T169"/>
      <c r="U169"/>
      <c r="V169"/>
      <c r="W169"/>
      <c r="X169"/>
      <c r="Y169"/>
      <c r="Z169"/>
      <c r="AA169"/>
      <c r="AB169"/>
      <c r="AC169"/>
      <c r="AD169"/>
      <c r="AE169"/>
      <c r="AF169"/>
      <c r="AG169"/>
      <c r="AH169"/>
      <c r="AI169"/>
    </row>
    <row r="170" spans="1:35" hidden="1" outlineLevel="4" x14ac:dyDescent="0.25">
      <c r="A170" s="7" t="s">
        <v>8</v>
      </c>
      <c r="B170" s="5">
        <v>17.62459805033</v>
      </c>
      <c r="C170" s="5">
        <v>15.71432076778</v>
      </c>
      <c r="D170" s="5">
        <v>14.92728457936</v>
      </c>
      <c r="E170" s="5">
        <v>13.62110041605</v>
      </c>
      <c r="F170" s="5">
        <v>11.974989634230001</v>
      </c>
      <c r="G170" s="5">
        <v>11.23854963358</v>
      </c>
      <c r="H170" s="5">
        <v>11.23854963358</v>
      </c>
      <c r="I170" s="5">
        <v>11.23854963358</v>
      </c>
      <c r="J170" s="5">
        <v>11.23854963358</v>
      </c>
      <c r="K170" s="5">
        <v>11.24261214222</v>
      </c>
      <c r="L170" s="5">
        <v>10.967985544739999</v>
      </c>
      <c r="M170" s="5">
        <v>10.967985544739999</v>
      </c>
      <c r="N170"/>
      <c r="O170"/>
      <c r="P170"/>
      <c r="Q170"/>
      <c r="R170"/>
      <c r="S170"/>
      <c r="T170"/>
      <c r="U170"/>
      <c r="V170"/>
      <c r="W170"/>
      <c r="X170"/>
      <c r="Y170"/>
      <c r="Z170"/>
      <c r="AA170"/>
      <c r="AB170"/>
      <c r="AC170"/>
      <c r="AD170"/>
      <c r="AE170"/>
      <c r="AF170"/>
      <c r="AG170"/>
      <c r="AH170"/>
      <c r="AI170"/>
    </row>
    <row r="171" spans="1:35" hidden="1" outlineLevel="4" x14ac:dyDescent="0.25">
      <c r="A171" s="7" t="s">
        <v>14</v>
      </c>
      <c r="B171" s="5"/>
      <c r="C171" s="5"/>
      <c r="D171" s="5"/>
      <c r="E171" s="5"/>
      <c r="F171" s="5"/>
      <c r="G171" s="5"/>
      <c r="H171" s="5"/>
      <c r="I171" s="5"/>
      <c r="J171" s="5"/>
      <c r="K171" s="5"/>
      <c r="L171" s="5"/>
      <c r="M171" s="5"/>
      <c r="N171"/>
      <c r="O171"/>
      <c r="P171"/>
      <c r="Q171"/>
      <c r="R171"/>
      <c r="S171"/>
      <c r="T171"/>
      <c r="U171"/>
      <c r="V171"/>
      <c r="W171"/>
      <c r="X171"/>
      <c r="Y171"/>
      <c r="Z171"/>
      <c r="AA171"/>
      <c r="AB171"/>
      <c r="AC171"/>
      <c r="AD171"/>
      <c r="AE171"/>
      <c r="AF171"/>
      <c r="AG171"/>
      <c r="AH171"/>
      <c r="AI171"/>
    </row>
    <row r="172" spans="1:35" outlineLevel="3" collapsed="1" x14ac:dyDescent="0.25">
      <c r="A172" s="6" t="s">
        <v>15</v>
      </c>
      <c r="B172" s="5">
        <f t="shared" ref="B172" si="464">SUM(B173:B177)</f>
        <v>3.9643776985999999</v>
      </c>
      <c r="C172" s="5">
        <f t="shared" ref="C172" si="465">SUM(C173:C177)</f>
        <v>3.9643776990399999</v>
      </c>
      <c r="D172" s="5">
        <f t="shared" ref="D172" si="466">SUM(D173:D177)</f>
        <v>3.96437769993</v>
      </c>
      <c r="E172" s="5">
        <f t="shared" ref="E172" si="467">SUM(E173:E177)</f>
        <v>3.96437770038</v>
      </c>
      <c r="F172" s="5">
        <f t="shared" ref="F172" si="468">SUM(F173:F177)</f>
        <v>3.9644666443799998</v>
      </c>
      <c r="G172" s="5">
        <f t="shared" ref="G172" si="469">SUM(G173:G177)</f>
        <v>3.9644666443799998</v>
      </c>
      <c r="H172" s="5">
        <f t="shared" ref="H172" si="470">SUM(H173:H177)</f>
        <v>3.9644666443799998</v>
      </c>
      <c r="I172" s="5">
        <f t="shared" ref="I172" si="471">SUM(I173:I177)</f>
        <v>3.94601076436</v>
      </c>
      <c r="J172" s="5">
        <f t="shared" ref="J172" si="472">SUM(J173:J177)</f>
        <v>3.9275548843400001</v>
      </c>
      <c r="K172" s="5">
        <f t="shared" ref="K172" si="473">SUM(K173:K177)</f>
        <v>3.9173263243400003</v>
      </c>
      <c r="L172" s="5">
        <f t="shared" ref="L172" si="474">SUM(L173:L177)</f>
        <v>3.9173263243400003</v>
      </c>
      <c r="M172" s="5">
        <f t="shared" ref="M172" si="475">SUM(M173:M177)</f>
        <v>3.9124611551299999</v>
      </c>
      <c r="N172"/>
      <c r="O172"/>
      <c r="P172"/>
      <c r="Q172"/>
      <c r="R172"/>
      <c r="S172"/>
      <c r="T172"/>
      <c r="U172"/>
      <c r="V172"/>
      <c r="W172"/>
      <c r="X172"/>
      <c r="Y172"/>
      <c r="Z172"/>
      <c r="AA172"/>
      <c r="AB172"/>
      <c r="AC172"/>
      <c r="AD172"/>
      <c r="AE172"/>
      <c r="AF172"/>
      <c r="AG172"/>
      <c r="AH172"/>
      <c r="AI172"/>
    </row>
    <row r="173" spans="1:35" hidden="1" outlineLevel="4" x14ac:dyDescent="0.25">
      <c r="A173" s="7" t="s">
        <v>16</v>
      </c>
      <c r="B173" s="5"/>
      <c r="C173" s="5"/>
      <c r="D173" s="5"/>
      <c r="E173" s="5"/>
      <c r="F173" s="5"/>
      <c r="G173" s="5"/>
      <c r="H173" s="5"/>
      <c r="I173" s="5"/>
      <c r="J173" s="5"/>
      <c r="K173" s="5"/>
      <c r="L173" s="5"/>
      <c r="M173" s="5"/>
      <c r="N173"/>
      <c r="O173"/>
      <c r="P173"/>
      <c r="Q173"/>
      <c r="R173"/>
      <c r="S173"/>
      <c r="T173"/>
      <c r="U173"/>
      <c r="V173"/>
      <c r="W173"/>
      <c r="X173"/>
      <c r="Y173"/>
      <c r="Z173"/>
      <c r="AA173"/>
      <c r="AB173"/>
      <c r="AC173"/>
      <c r="AD173"/>
      <c r="AE173"/>
      <c r="AF173"/>
      <c r="AG173"/>
      <c r="AH173"/>
      <c r="AI173"/>
    </row>
    <row r="174" spans="1:35" hidden="1" outlineLevel="4" x14ac:dyDescent="0.25">
      <c r="A174" s="7" t="s">
        <v>7</v>
      </c>
      <c r="B174" s="5">
        <v>0.73863647507999997</v>
      </c>
      <c r="C174" s="5">
        <v>0.73863647552</v>
      </c>
      <c r="D174" s="5">
        <v>0.73863647640999996</v>
      </c>
      <c r="E174" s="5">
        <v>0.73863647686</v>
      </c>
      <c r="F174" s="5">
        <v>0.73872542086000004</v>
      </c>
      <c r="G174" s="5">
        <v>0.73872542086000004</v>
      </c>
      <c r="H174" s="5">
        <v>0.73872542086000004</v>
      </c>
      <c r="I174" s="5">
        <v>0.72026954084000006</v>
      </c>
      <c r="J174" s="5">
        <v>0.70181366081999996</v>
      </c>
      <c r="K174" s="5">
        <v>0.69158510082000002</v>
      </c>
      <c r="L174" s="5">
        <v>0.69158510082000002</v>
      </c>
      <c r="M174" s="5">
        <v>0.68671993161</v>
      </c>
      <c r="N174"/>
      <c r="O174"/>
      <c r="P174"/>
      <c r="Q174"/>
      <c r="R174"/>
      <c r="S174"/>
      <c r="T174"/>
      <c r="U174"/>
      <c r="V174"/>
      <c r="W174"/>
      <c r="X174"/>
      <c r="Y174"/>
      <c r="Z174"/>
      <c r="AA174"/>
      <c r="AB174"/>
      <c r="AC174"/>
      <c r="AD174"/>
      <c r="AE174"/>
      <c r="AF174"/>
      <c r="AG174"/>
      <c r="AH174"/>
      <c r="AI174"/>
    </row>
    <row r="175" spans="1:35" hidden="1" outlineLevel="4" x14ac:dyDescent="0.25">
      <c r="A175" s="7" t="s">
        <v>12</v>
      </c>
      <c r="B175" s="5"/>
      <c r="C175" s="5"/>
      <c r="D175" s="5"/>
      <c r="E175" s="5"/>
      <c r="F175" s="5"/>
      <c r="G175" s="5"/>
      <c r="H175" s="5"/>
      <c r="I175" s="5"/>
      <c r="J175" s="5"/>
      <c r="K175" s="5"/>
      <c r="L175" s="5"/>
      <c r="M175" s="5"/>
      <c r="N175"/>
      <c r="O175"/>
      <c r="P175"/>
      <c r="Q175"/>
      <c r="R175"/>
      <c r="S175"/>
      <c r="T175"/>
      <c r="U175"/>
      <c r="V175"/>
      <c r="W175"/>
      <c r="X175"/>
      <c r="Y175"/>
      <c r="Z175"/>
      <c r="AA175"/>
      <c r="AB175"/>
      <c r="AC175"/>
      <c r="AD175"/>
      <c r="AE175"/>
      <c r="AF175"/>
      <c r="AG175"/>
      <c r="AH175"/>
      <c r="AI175"/>
    </row>
    <row r="176" spans="1:35" hidden="1" outlineLevel="4" x14ac:dyDescent="0.25">
      <c r="A176" s="7" t="s">
        <v>17</v>
      </c>
      <c r="B176" s="5">
        <v>3.22574122352</v>
      </c>
      <c r="C176" s="5">
        <v>3.22574122352</v>
      </c>
      <c r="D176" s="5">
        <v>3.22574122352</v>
      </c>
      <c r="E176" s="5">
        <v>3.22574122352</v>
      </c>
      <c r="F176" s="5">
        <v>3.22574122352</v>
      </c>
      <c r="G176" s="5">
        <v>3.22574122352</v>
      </c>
      <c r="H176" s="5">
        <v>3.22574122352</v>
      </c>
      <c r="I176" s="5">
        <v>3.22574122352</v>
      </c>
      <c r="J176" s="5">
        <v>3.22574122352</v>
      </c>
      <c r="K176" s="5">
        <v>3.22574122352</v>
      </c>
      <c r="L176" s="5">
        <v>3.22574122352</v>
      </c>
      <c r="M176" s="5">
        <v>3.22574122352</v>
      </c>
      <c r="N176"/>
      <c r="O176"/>
      <c r="P176"/>
      <c r="Q176"/>
      <c r="R176"/>
      <c r="S176"/>
      <c r="T176"/>
      <c r="U176"/>
      <c r="V176"/>
      <c r="W176"/>
      <c r="X176"/>
      <c r="Y176"/>
      <c r="Z176"/>
      <c r="AA176"/>
      <c r="AB176"/>
      <c r="AC176"/>
      <c r="AD176"/>
      <c r="AE176"/>
      <c r="AF176"/>
      <c r="AG176"/>
      <c r="AH176"/>
      <c r="AI176"/>
    </row>
    <row r="177" spans="1:35" hidden="1" outlineLevel="4" x14ac:dyDescent="0.25">
      <c r="A177" s="7" t="s">
        <v>8</v>
      </c>
      <c r="B177" s="5"/>
      <c r="C177" s="5"/>
      <c r="D177" s="5"/>
      <c r="E177" s="5"/>
      <c r="F177" s="5"/>
      <c r="G177" s="5"/>
      <c r="H177" s="5"/>
      <c r="I177" s="5"/>
      <c r="J177" s="5"/>
      <c r="K177" s="5"/>
      <c r="L177" s="5"/>
      <c r="M177" s="5"/>
      <c r="N177"/>
      <c r="O177"/>
      <c r="P177"/>
      <c r="Q177"/>
      <c r="R177"/>
      <c r="S177"/>
      <c r="T177"/>
      <c r="U177"/>
      <c r="V177"/>
      <c r="W177"/>
      <c r="X177"/>
      <c r="Y177"/>
      <c r="Z177"/>
      <c r="AA177"/>
      <c r="AB177"/>
      <c r="AC177"/>
      <c r="AD177"/>
      <c r="AE177"/>
      <c r="AF177"/>
      <c r="AG177"/>
      <c r="AH177"/>
      <c r="AI177"/>
    </row>
    <row r="178" spans="1:35" x14ac:dyDescent="0.25">
      <c r="N178"/>
      <c r="O178"/>
      <c r="P178"/>
      <c r="Q178"/>
      <c r="R178"/>
      <c r="S178"/>
      <c r="T178"/>
      <c r="U178"/>
      <c r="V178"/>
      <c r="W178"/>
      <c r="X178"/>
      <c r="Y178"/>
      <c r="Z178"/>
      <c r="AA178"/>
      <c r="AB178"/>
      <c r="AC178"/>
      <c r="AD178"/>
      <c r="AE178"/>
      <c r="AF178"/>
      <c r="AG178"/>
      <c r="AH178"/>
      <c r="AI178"/>
    </row>
  </sheetData>
  <mergeCells count="4">
    <mergeCell ref="A61:K61"/>
    <mergeCell ref="A62:K62"/>
    <mergeCell ref="A1:K1"/>
    <mergeCell ref="J2:K2"/>
  </mergeCell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Марчук Наталія Петрівна</cp:lastModifiedBy>
  <cp:lastPrinted>2024-11-11T15:12:12Z</cp:lastPrinted>
  <dcterms:created xsi:type="dcterms:W3CDTF">2024-11-11T14:43:24Z</dcterms:created>
  <dcterms:modified xsi:type="dcterms:W3CDTF">2024-11-11T15:34:20Z</dcterms:modified>
</cp:coreProperties>
</file>