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anylchuk\Documents\"/>
    </mc:Choice>
  </mc:AlternateContent>
  <xr:revisionPtr revIDLastSave="0" documentId="8_{1E594424-130D-42EF-8D96-7303268AAB22}" xr6:coauthVersionLast="36" xr6:coauthVersionMax="36" xr10:uidLastSave="{00000000-0000-0000-0000-000000000000}"/>
  <bookViews>
    <workbookView xWindow="0" yWindow="0" windowWidth="19180" windowHeight="5580" xr2:uid="{CE69C314-EADE-4B79-9A8A-D60663D2D159}"/>
  </bookViews>
  <sheets>
    <sheet name="in loan currency"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9" i="1" l="1"/>
  <c r="K71" i="1"/>
  <c r="K72" i="1"/>
  <c r="K73" i="1"/>
  <c r="K76" i="1"/>
  <c r="K78" i="1"/>
  <c r="K79" i="1"/>
  <c r="K80" i="1"/>
  <c r="K84" i="1"/>
  <c r="K85" i="1"/>
  <c r="K86" i="1"/>
  <c r="K87" i="1"/>
  <c r="K88" i="1"/>
  <c r="K90" i="1"/>
  <c r="K91" i="1"/>
  <c r="K92" i="1"/>
  <c r="K94" i="1"/>
  <c r="K95" i="1"/>
  <c r="K96" i="1"/>
  <c r="K97" i="1"/>
  <c r="K98" i="1"/>
  <c r="K100" i="1"/>
  <c r="K101" i="1"/>
  <c r="K102" i="1"/>
  <c r="K105" i="1"/>
  <c r="K106" i="1"/>
  <c r="K108" i="1"/>
  <c r="K109" i="1"/>
  <c r="K110" i="1"/>
  <c r="K111" i="1"/>
  <c r="K112" i="1"/>
  <c r="K114" i="1"/>
  <c r="K115" i="1"/>
  <c r="K116" i="1"/>
  <c r="F69" i="1"/>
  <c r="F71" i="1"/>
  <c r="F72" i="1"/>
  <c r="F73" i="1"/>
  <c r="F76" i="1"/>
  <c r="F78" i="1"/>
  <c r="F79" i="1"/>
  <c r="F80" i="1"/>
  <c r="F84" i="1"/>
  <c r="F85" i="1"/>
  <c r="F86" i="1"/>
  <c r="F87" i="1"/>
  <c r="F88" i="1"/>
  <c r="F90" i="1"/>
  <c r="F91" i="1"/>
  <c r="F92" i="1"/>
  <c r="F94" i="1"/>
  <c r="F95" i="1"/>
  <c r="F96" i="1"/>
  <c r="F97" i="1"/>
  <c r="F98" i="1"/>
  <c r="F100" i="1"/>
  <c r="F101" i="1"/>
  <c r="F102" i="1"/>
  <c r="F105" i="1"/>
  <c r="F106" i="1"/>
  <c r="F108" i="1"/>
  <c r="F109" i="1"/>
  <c r="F110" i="1"/>
  <c r="F111" i="1"/>
  <c r="F112" i="1"/>
  <c r="F114" i="1"/>
  <c r="F115" i="1"/>
  <c r="F116" i="1"/>
  <c r="K67" i="1"/>
  <c r="F67" i="1"/>
  <c r="N8" i="1"/>
  <c r="N10" i="1"/>
  <c r="N12" i="1"/>
  <c r="N13" i="1"/>
  <c r="N14" i="1"/>
  <c r="N17" i="1"/>
  <c r="N19" i="1"/>
  <c r="N20" i="1"/>
  <c r="N21" i="1"/>
  <c r="N25" i="1"/>
  <c r="N26" i="1"/>
  <c r="N27" i="1"/>
  <c r="N28" i="1"/>
  <c r="N29" i="1"/>
  <c r="N31" i="1"/>
  <c r="N32" i="1"/>
  <c r="N33" i="1"/>
  <c r="N35" i="1"/>
  <c r="N36" i="1"/>
  <c r="N37" i="1"/>
  <c r="N38" i="1"/>
  <c r="N39" i="1"/>
  <c r="N41" i="1"/>
  <c r="N42" i="1"/>
  <c r="N43" i="1"/>
  <c r="N46" i="1"/>
  <c r="N47" i="1"/>
  <c r="N49" i="1"/>
  <c r="N50" i="1"/>
  <c r="N51" i="1"/>
  <c r="N52" i="1"/>
  <c r="N53" i="1"/>
  <c r="N55" i="1"/>
  <c r="N56" i="1"/>
  <c r="N57" i="1"/>
</calcChain>
</file>

<file path=xl/sharedStrings.xml><?xml version="1.0" encoding="utf-8"?>
<sst xmlns="http://schemas.openxmlformats.org/spreadsheetml/2006/main" count="189" uniqueCount="41">
  <si>
    <t>UAH</t>
  </si>
  <si>
    <t>USD</t>
  </si>
  <si>
    <t>EUR</t>
  </si>
  <si>
    <t>GBP</t>
  </si>
  <si>
    <t>JPY</t>
  </si>
  <si>
    <t>CAD</t>
  </si>
  <si>
    <t>XDR</t>
  </si>
  <si>
    <t>2026-1</t>
  </si>
  <si>
    <t>2026-2</t>
  </si>
  <si>
    <t>2026-3</t>
  </si>
  <si>
    <t>2026-4</t>
  </si>
  <si>
    <t>2026-5</t>
  </si>
  <si>
    <t>2026-6</t>
  </si>
  <si>
    <t>2026-7</t>
  </si>
  <si>
    <t>2026-8</t>
  </si>
  <si>
    <t>2026-9</t>
  </si>
  <si>
    <t>2026-10</t>
  </si>
  <si>
    <t>2026-11</t>
  </si>
  <si>
    <t>2026-12</t>
  </si>
  <si>
    <t>Total 2026</t>
  </si>
  <si>
    <t xml:space="preserve">EUR </t>
  </si>
  <si>
    <t>2026</t>
  </si>
  <si>
    <t>2027</t>
  </si>
  <si>
    <t>Estimated Government Debt Repayment Profile for the years 2026-2061 for outstanding public borrowings as of 01.09.2026 in loan currency*</t>
  </si>
  <si>
    <t>billion units</t>
  </si>
  <si>
    <t>* Payments on external debt obligations will be made in accordance with the provisions of the Law of Ukraine No. 436-VIII dated 19.05.2015 "On the specifics of transactions with public, publicly guaranteed debt and local debt" and the Resolution of the Cabinet of Ministers of Ukraine No. 865 dated 31.07.2024 "On the implementation of transactions with public debt and publicly guaranteed debt in 2024"</t>
  </si>
  <si>
    <t>Domestic Debt</t>
  </si>
  <si>
    <t>External Debt</t>
  </si>
  <si>
    <t>Interest</t>
  </si>
  <si>
    <t>Principal</t>
  </si>
  <si>
    <t>Other Liabilities</t>
  </si>
  <si>
    <t>NBU Loans</t>
  </si>
  <si>
    <t>Treasury bills</t>
  </si>
  <si>
    <t>Commercial Loans</t>
  </si>
  <si>
    <t>Official Loans</t>
  </si>
  <si>
    <t>Loans provided by IFOs</t>
  </si>
  <si>
    <t>І Q</t>
  </si>
  <si>
    <t>ІІ Q</t>
  </si>
  <si>
    <t>ІІІ Q</t>
  </si>
  <si>
    <t>ІV Q</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</si>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</sst>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0" fontId="1" fillId="0" borderId="0"/>
  </cellStyleXfs>
  <cellXfs count="51">
    <xf numFmtId="0" fontId="0" fillId="0" borderId="0" xfId="0"/>
    <xf numFmtId="49" fontId="0" fillId="0" borderId="0" xfId="0" applyNumberFormat="1"/>
    <xf numFmtId="4" fontId="0" fillId="0" borderId="0" xfId="0" applyNumberFormat="1"/>
    <xf numFmtId="49" fontId="0" fillId="0" borderId="0" xfId="0" applyNumberFormat="1" applyAlignment="1">
      <alignment horizontal="center" vertical="center" wrapText="1"/>
    </xf>
    <xf numFmtId="4" fontId="0" fillId="0" borderId="1" xfId="0" applyNumberFormat="1" applyBorder="1"/>
    <xf numFmtId="49" fontId="0" fillId="0" borderId="1" xfId="0" applyNumberFormat="1" applyBorder="1" applyAlignment="1">
      <alignment horizontal="left" indent="3"/>
    </xf>
    <xf numFmtId="49" fontId="0" fillId="0" borderId="1" xfId="0" applyNumberFormat="1" applyBorder="1" applyAlignment="1">
      <alignment horizontal="left" indent="4"/>
    </xf>
    <xf numFmtId="49" fontId="0" fillId="0" borderId="1" xfId="0" applyNumberFormat="1" applyBorder="1" applyAlignment="1">
      <alignment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 xfId="0" applyNumberFormat="1" applyFont="1" applyBorder="1"/>
    <xf numFmtId="4" fontId="2" fillId="0" borderId="1" xfId="0" applyNumberFormat="1" applyFont="1" applyBorder="1"/>
    <xf numFmtId="0" fontId="2" fillId="0" borderId="0" xfId="0" applyFont="1"/>
    <xf numFmtId="49" fontId="2" fillId="2" borderId="1" xfId="0" applyNumberFormat="1" applyFont="1" applyFill="1" applyBorder="1" applyAlignment="1">
      <alignment horizontal="left" indent="1"/>
    </xf>
    <xf numFmtId="4" fontId="2" fillId="2" borderId="1" xfId="0" applyNumberFormat="1" applyFont="1" applyFill="1" applyBorder="1"/>
    <xf numFmtId="49" fontId="2" fillId="0" borderId="1" xfId="0" applyNumberFormat="1" applyFont="1" applyBorder="1" applyAlignment="1">
      <alignment horizontal="left" indent="2"/>
    </xf>
    <xf numFmtId="49" fontId="2" fillId="0" borderId="0" xfId="0" applyNumberFormat="1" applyFont="1" applyAlignment="1"/>
    <xf numFmtId="49" fontId="3" fillId="0" borderId="0" xfId="0" applyNumberFormat="1" applyFont="1" applyBorder="1" applyAlignment="1">
      <alignment horizontal="justify" vertical="top" wrapText="1"/>
    </xf>
    <xf numFmtId="4" fontId="0" fillId="0" borderId="1" xfId="0" applyNumberFormat="1" applyFill="1" applyBorder="1"/>
    <xf numFmtId="49" fontId="2" fillId="0" borderId="2" xfId="0" applyNumberFormat="1" applyFont="1" applyBorder="1" applyAlignment="1">
      <alignment horizontal="center" vertical="center" wrapText="1"/>
    </xf>
    <xf numFmtId="4" fontId="2" fillId="0" borderId="2" xfId="0" applyNumberFormat="1" applyFont="1" applyBorder="1"/>
    <xf numFmtId="4" fontId="2" fillId="2" borderId="2" xfId="0" applyNumberFormat="1" applyFont="1" applyFill="1" applyBorder="1"/>
    <xf numFmtId="4" fontId="0" fillId="0" borderId="2" xfId="0" applyNumberFormat="1" applyBorder="1"/>
    <xf numFmtId="49" fontId="2" fillId="0" borderId="0" xfId="0" applyNumberFormat="1" applyFont="1" applyFill="1" applyBorder="1" applyAlignment="1">
      <alignment horizontal="center" vertical="center" wrapText="1"/>
    </xf>
    <xf numFmtId="4" fontId="2" fillId="0" borderId="0" xfId="0" applyNumberFormat="1" applyFont="1" applyFill="1" applyBorder="1"/>
    <xf numFmtId="4" fontId="0" fillId="0" borderId="0" xfId="0" applyNumberFormat="1" applyFill="1" applyBorder="1"/>
    <xf numFmtId="49" fontId="2" fillId="0" borderId="3" xfId="0" applyNumberFormat="1" applyFont="1" applyFill="1" applyBorder="1" applyAlignment="1">
      <alignment horizontal="center" vertical="center" wrapText="1"/>
    </xf>
    <xf numFmtId="4" fontId="2" fillId="0" borderId="3" xfId="0" applyNumberFormat="1" applyFont="1" applyFill="1" applyBorder="1"/>
    <xf numFmtId="4" fontId="0" fillId="0" borderId="3" xfId="0" applyNumberFormat="1" applyFill="1" applyBorder="1"/>
    <xf numFmtId="49" fontId="0" fillId="0" borderId="1" xfId="0" applyNumberFormat="1" applyFill="1" applyBorder="1" applyAlignment="1">
      <alignment horizontal="left" indent="4"/>
    </xf>
    <xf numFmtId="4" fontId="0" fillId="0" borderId="0" xfId="0" applyNumberFormat="1" applyFill="1"/>
    <xf numFmtId="0" fontId="0" fillId="0" borderId="0" xfId="0" applyFill="1"/>
    <xf numFmtId="0" fontId="0" fillId="0" borderId="0" xfId="0"/>
    <xf numFmtId="4" fontId="0" fillId="0" borderId="0" xfId="0" applyNumberFormat="1"/>
    <xf numFmtId="49" fontId="0" fillId="0" borderId="1" xfId="0" applyNumberFormat="1" applyBorder="1" applyAlignment="1">
      <alignment horizontal="left" indent="4"/>
    </xf>
    <xf numFmtId="0" fontId="0" fillId="0" borderId="0" xfId="0"/>
    <xf numFmtId="4" fontId="0" fillId="0" borderId="0" xfId="0" applyNumberFormat="1"/>
    <xf numFmtId="49" fontId="0" fillId="0" borderId="1" xfId="0" applyNumberFormat="1" applyBorder="1" applyAlignment="1">
      <alignment horizontal="left" indent="3"/>
    </xf>
    <xf numFmtId="49" fontId="0" fillId="0" borderId="1" xfId="0" applyNumberFormat="1" applyBorder="1" applyAlignment="1">
      <alignment horizontal="left" indent="4"/>
    </xf>
    <xf numFmtId="49" fontId="2" fillId="0" borderId="1" xfId="1" applyNumberFormat="1" applyFont="1" applyBorder="1" applyAlignment="1">
      <alignment horizontal="center" vertical="center" wrapText="1"/>
    </xf>
    <xf numFmtId="4" fontId="0" fillId="0" borderId="1" xfId="0" applyNumberFormat="1" applyBorder="1"/>
    <xf numFmtId="4" fontId="0" fillId="0" borderId="1" xfId="0" applyNumberFormat="1" applyBorder="1"/>
    <xf numFmtId="4" fontId="0" fillId="0" borderId="1" xfId="0" applyNumberFormat="1" applyBorder="1"/>
    <xf numFmtId="49" fontId="4" fillId="0" borderId="0" xfId="0" applyNumberFormat="1" applyFont="1" applyAlignment="1">
      <alignment horizontal="right"/>
    </xf>
    <xf numFmtId="4" fontId="4" fillId="0" borderId="0" xfId="0" applyNumberFormat="1" applyFont="1" applyAlignment="1">
      <alignment horizontal="right"/>
    </xf>
    <xf numFmtId="49" fontId="0" fillId="0" borderId="0" xfId="0" applyNumberFormat="1" applyAlignment="1">
      <alignment wrapText="1"/>
    </xf>
    <xf numFmtId="49" fontId="3" fillId="0" borderId="0" xfId="0" applyNumberFormat="1" applyFont="1" applyBorder="1" applyAlignment="1">
      <alignment horizontal="right" vertical="top"/>
    </xf>
    <xf numFmtId="49" fontId="0" fillId="0" borderId="1" xfId="0" applyNumberFormat="1" applyBorder="1" applyAlignment="1">
      <alignment horizontal="center" vertical="center" wrapText="1"/>
    </xf>
    <xf numFmtId="49" fontId="3" fillId="0" borderId="4" xfId="0" applyNumberFormat="1" applyFont="1" applyBorder="1" applyAlignment="1">
      <alignment horizontal="left" vertical="top" wrapText="1"/>
    </xf>
    <xf numFmtId="49" fontId="3" fillId="0" borderId="0" xfId="0" applyNumberFormat="1" applyFont="1" applyBorder="1" applyAlignment="1">
      <alignment horizontal="left" vertical="top" wrapText="1"/>
    </xf>
  </cellXfs>
  <cellStyles count="2">
    <cellStyle name="Звичайний" xfId="0" builtinId="0"/>
    <cellStyle name="Обычный 2" xfId="1" xr:uid="{8C75B9B8-4B64-451B-B8BD-6387962067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3B366-A80D-40B3-AB18-033DA602DA8C}">
  <sheetPr>
    <outlinePr summaryBelow="0"/>
  </sheetPr>
  <dimension ref="A1:AI175"/>
  <sheetViews>
    <sheetView tabSelected="1" zoomScale="70" zoomScaleNormal="70" workbookViewId="0">
      <selection activeCell="Z120" sqref="Z120"/>
    </sheetView>
  </sheetViews>
  <sheetFormatPr defaultRowHeight="14.5" outlineLevelRow="4" x14ac:dyDescent="0.35"/>
  <cols>
    <col min="1" max="1" width="23.1796875" style="1" bestFit="1" customWidth="1"/>
    <col min="2" max="13" width="8.90625" style="2"/>
    <col min="14" max="14" width="10.08984375" style="2" customWidth="1"/>
    <col min="15" max="26" width="8.90625" style="2"/>
    <col min="27" max="27" width="10.36328125" style="2" customWidth="1"/>
    <col min="28" max="35" width="8.90625" style="2"/>
  </cols>
  <sheetData>
    <row r="1" spans="1:35" ht="14.4" customHeight="1" x14ac:dyDescent="0.35">
      <c r="A1" s="17" t="s">
        <v>23</v>
      </c>
    </row>
    <row r="2" spans="1:35" x14ac:dyDescent="0.35">
      <c r="N2" s="44" t="s">
        <v>24</v>
      </c>
    </row>
    <row r="3" spans="1:35" ht="21" customHeight="1" x14ac:dyDescent="0.35">
      <c r="A3" s="8"/>
      <c r="B3" s="9" t="s">
        <v>7</v>
      </c>
      <c r="C3" s="9" t="s">
        <v>8</v>
      </c>
      <c r="D3" s="9" t="s">
        <v>9</v>
      </c>
      <c r="E3" s="9" t="s">
        <v>10</v>
      </c>
      <c r="F3" s="9" t="s">
        <v>11</v>
      </c>
      <c r="G3" s="9" t="s">
        <v>12</v>
      </c>
      <c r="H3" s="9" t="s">
        <v>13</v>
      </c>
      <c r="I3" s="9" t="s">
        <v>14</v>
      </c>
      <c r="J3" s="9" t="s">
        <v>15</v>
      </c>
      <c r="K3" s="9" t="s">
        <v>16</v>
      </c>
      <c r="L3" s="9" t="s">
        <v>17</v>
      </c>
      <c r="M3" s="9" t="s">
        <v>18</v>
      </c>
      <c r="N3" s="20" t="s">
        <v>19</v>
      </c>
      <c r="O3" s="27"/>
      <c r="P3" s="24"/>
      <c r="Q3" s="24"/>
      <c r="R3" s="24"/>
      <c r="S3" s="24"/>
      <c r="T3" s="24"/>
      <c r="U3" s="24"/>
      <c r="V3" s="24"/>
      <c r="W3" s="24"/>
      <c r="X3" s="24"/>
      <c r="Y3" s="24"/>
      <c r="Z3" s="24"/>
      <c r="AA3" s="24"/>
      <c r="AB3" s="24"/>
    </row>
    <row r="4" spans="1:35" x14ac:dyDescent="0.35">
      <c r="A4" s="11" t="s">
        <v>40</v>
      </c>
      <c r="B4" s="43"/>
      <c r="C4" s="43"/>
      <c r="D4" s="43"/>
      <c r="E4" s="43"/>
      <c r="F4" s="43"/>
      <c r="G4" s="43"/>
      <c r="H4" s="43"/>
      <c r="I4" s="43"/>
      <c r="J4" s="43"/>
      <c r="K4" s="43"/>
      <c r="L4" s="43"/>
      <c r="M4" s="43"/>
      <c r="N4" s="21"/>
      <c r="O4" s="28"/>
      <c r="P4" s="25"/>
      <c r="Q4" s="25"/>
      <c r="R4" s="25"/>
      <c r="S4" s="25"/>
      <c r="T4" s="25"/>
      <c r="U4" s="25"/>
      <c r="V4" s="25"/>
      <c r="W4" s="25"/>
      <c r="X4" s="25"/>
      <c r="Y4" s="25"/>
      <c r="Z4" s="25"/>
      <c r="AA4" s="25"/>
      <c r="AB4" s="25"/>
    </row>
    <row r="5" spans="1:35" outlineLevel="1" x14ac:dyDescent="0.35">
      <c r="A5" s="14" t="s">
        <v>26</v>
      </c>
      <c r="B5" s="22"/>
      <c r="C5" s="22"/>
      <c r="D5" s="22"/>
      <c r="E5" s="22"/>
      <c r="F5" s="22"/>
      <c r="G5" s="22"/>
      <c r="H5" s="22"/>
      <c r="I5" s="22"/>
      <c r="J5" s="22"/>
      <c r="K5" s="22"/>
      <c r="L5" s="22"/>
      <c r="M5" s="22"/>
      <c r="N5" s="22"/>
      <c r="O5" s="28"/>
      <c r="P5" s="25"/>
      <c r="Q5" s="25"/>
      <c r="R5" s="25"/>
      <c r="S5" s="25"/>
      <c r="T5" s="25"/>
      <c r="U5" s="25"/>
      <c r="V5" s="25"/>
      <c r="W5" s="25"/>
      <c r="X5" s="25"/>
      <c r="Y5" s="25"/>
      <c r="Z5" s="25"/>
      <c r="AA5" s="25"/>
      <c r="AB5" s="25"/>
    </row>
    <row r="6" spans="1:35" outlineLevel="2" x14ac:dyDescent="0.35">
      <c r="A6" s="16" t="s">
        <v>28</v>
      </c>
      <c r="B6" s="43"/>
      <c r="C6" s="43"/>
      <c r="D6" s="43"/>
      <c r="E6" s="43"/>
      <c r="F6" s="43"/>
      <c r="G6" s="43"/>
      <c r="H6" s="43"/>
      <c r="I6" s="43"/>
      <c r="J6" s="43"/>
      <c r="K6" s="43"/>
      <c r="L6" s="43"/>
      <c r="M6" s="43"/>
      <c r="N6" s="21"/>
      <c r="O6" s="28"/>
      <c r="P6" s="25"/>
      <c r="Q6" s="25"/>
      <c r="R6" s="25"/>
      <c r="S6" s="25"/>
      <c r="T6" s="25"/>
      <c r="U6" s="25"/>
      <c r="V6" s="25"/>
      <c r="W6" s="25"/>
      <c r="X6" s="25"/>
      <c r="Y6" s="25"/>
      <c r="Z6" s="25"/>
      <c r="AA6" s="25"/>
      <c r="AB6" s="25"/>
    </row>
    <row r="7" spans="1:35" outlineLevel="3" x14ac:dyDescent="0.35">
      <c r="A7" s="5" t="s">
        <v>30</v>
      </c>
      <c r="B7" s="43"/>
      <c r="C7" s="43"/>
      <c r="D7" s="43"/>
      <c r="E7" s="43"/>
      <c r="F7" s="43"/>
      <c r="G7" s="43"/>
      <c r="H7" s="43"/>
      <c r="I7" s="43"/>
      <c r="J7" s="43"/>
      <c r="K7" s="43"/>
      <c r="L7" s="43"/>
      <c r="M7" s="43"/>
      <c r="N7" s="21"/>
      <c r="O7" s="29"/>
      <c r="P7" s="26"/>
      <c r="Q7" s="26"/>
      <c r="R7" s="26"/>
      <c r="S7" s="26"/>
      <c r="T7" s="26"/>
      <c r="U7" s="26"/>
      <c r="V7" s="26"/>
      <c r="W7" s="26"/>
      <c r="X7" s="26"/>
      <c r="Y7" s="26"/>
      <c r="Z7" s="26"/>
      <c r="AA7" s="25"/>
      <c r="AB7" s="26"/>
    </row>
    <row r="8" spans="1:35" outlineLevel="4" x14ac:dyDescent="0.35">
      <c r="A8" s="6" t="s">
        <v>0</v>
      </c>
      <c r="B8" s="43"/>
      <c r="C8" s="43"/>
      <c r="D8" s="43"/>
      <c r="E8" s="43">
        <v>3.2574999999999999E-5</v>
      </c>
      <c r="F8" s="43"/>
      <c r="G8" s="43"/>
      <c r="H8" s="43">
        <v>2.2274999999999999E-5</v>
      </c>
      <c r="I8" s="43"/>
      <c r="J8" s="43"/>
      <c r="K8" s="43">
        <v>6.7000000000000002E-5</v>
      </c>
      <c r="L8" s="43"/>
      <c r="M8" s="43">
        <v>6.7000000000000002E-5</v>
      </c>
      <c r="N8" s="21">
        <f t="shared" ref="N8:N57" si="0">B8+C8+D8+E8+F8+G8+H8+I8+J8+K8+L8+M8</f>
        <v>1.8885000000000001E-4</v>
      </c>
      <c r="O8" s="29"/>
      <c r="P8" s="26"/>
      <c r="Q8" s="26"/>
      <c r="R8" s="26"/>
      <c r="S8" s="26"/>
      <c r="T8" s="26"/>
      <c r="U8" s="26"/>
      <c r="V8" s="26"/>
      <c r="W8" s="26"/>
      <c r="X8" s="26"/>
      <c r="Y8" s="26"/>
      <c r="Z8" s="26"/>
      <c r="AA8" s="25"/>
      <c r="AB8" s="26"/>
    </row>
    <row r="9" spans="1:35" outlineLevel="3" x14ac:dyDescent="0.35">
      <c r="A9" s="5" t="s">
        <v>31</v>
      </c>
      <c r="B9" s="43"/>
      <c r="C9" s="43"/>
      <c r="D9" s="43"/>
      <c r="E9" s="43"/>
      <c r="F9" s="43"/>
      <c r="G9" s="43"/>
      <c r="H9" s="43"/>
      <c r="I9" s="43"/>
      <c r="J9" s="43"/>
      <c r="K9" s="43"/>
      <c r="L9" s="43"/>
      <c r="M9" s="43"/>
      <c r="N9" s="21"/>
      <c r="O9" s="29"/>
      <c r="P9" s="26"/>
      <c r="Q9" s="26"/>
      <c r="R9" s="26"/>
      <c r="S9" s="26"/>
      <c r="T9" s="26"/>
      <c r="U9" s="26"/>
      <c r="V9" s="26"/>
      <c r="W9" s="26"/>
      <c r="X9" s="26"/>
      <c r="Y9" s="26"/>
      <c r="Z9" s="26"/>
      <c r="AA9" s="25"/>
      <c r="AB9" s="26"/>
    </row>
    <row r="10" spans="1:35" outlineLevel="4" x14ac:dyDescent="0.35">
      <c r="A10" s="6" t="s">
        <v>0</v>
      </c>
      <c r="B10" s="43"/>
      <c r="C10" s="43"/>
      <c r="D10" s="43">
        <v>1.6305105520000002E-2</v>
      </c>
      <c r="E10" s="43"/>
      <c r="F10" s="43"/>
      <c r="G10" s="43">
        <v>1.6074116520000001E-2</v>
      </c>
      <c r="H10" s="43"/>
      <c r="I10" s="43"/>
      <c r="J10" s="43">
        <v>1.583406914E-2</v>
      </c>
      <c r="K10" s="43"/>
      <c r="L10" s="43"/>
      <c r="M10" s="43">
        <v>1.541738311E-2</v>
      </c>
      <c r="N10" s="21">
        <f t="shared" si="0"/>
        <v>6.3630674290000008E-2</v>
      </c>
      <c r="O10" s="29"/>
      <c r="P10" s="26"/>
      <c r="Q10" s="26"/>
      <c r="R10" s="26"/>
      <c r="S10" s="26"/>
      <c r="T10" s="26"/>
      <c r="U10" s="26"/>
      <c r="V10" s="26"/>
      <c r="W10" s="26"/>
      <c r="X10" s="26"/>
      <c r="Y10" s="26"/>
      <c r="Z10" s="26"/>
      <c r="AA10" s="25"/>
      <c r="AB10" s="26"/>
    </row>
    <row r="11" spans="1:35" outlineLevel="3" x14ac:dyDescent="0.35">
      <c r="A11" s="5" t="s">
        <v>32</v>
      </c>
      <c r="B11" s="43"/>
      <c r="C11" s="43"/>
      <c r="D11" s="43"/>
      <c r="E11" s="43"/>
      <c r="F11" s="43"/>
      <c r="G11" s="43"/>
      <c r="H11" s="43"/>
      <c r="I11" s="43"/>
      <c r="J11" s="43"/>
      <c r="K11" s="43"/>
      <c r="L11" s="43"/>
      <c r="M11" s="43"/>
      <c r="N11" s="21"/>
      <c r="O11" s="29"/>
      <c r="P11" s="26"/>
      <c r="Q11" s="26"/>
      <c r="R11" s="26"/>
      <c r="S11" s="26"/>
      <c r="T11" s="26"/>
      <c r="U11" s="26"/>
      <c r="V11" s="26"/>
      <c r="W11" s="26"/>
      <c r="X11" s="26"/>
      <c r="Y11" s="26"/>
      <c r="Z11" s="26"/>
      <c r="AA11" s="25"/>
      <c r="AB11" s="26"/>
    </row>
    <row r="12" spans="1:35" s="33" customFormat="1" outlineLevel="4" x14ac:dyDescent="0.35">
      <c r="A12" s="39" t="s">
        <v>2</v>
      </c>
      <c r="B12" s="43">
        <v>1.9975E-7</v>
      </c>
      <c r="C12" s="43">
        <v>4.3921265999999999E-4</v>
      </c>
      <c r="D12" s="43">
        <v>9.2000000000000003E-8</v>
      </c>
      <c r="E12" s="43">
        <v>1.1243020000000001E-4</v>
      </c>
      <c r="F12" s="43">
        <v>6.7956083000000004E-3</v>
      </c>
      <c r="G12" s="43">
        <v>1.3799999999999999E-7</v>
      </c>
      <c r="H12" s="43">
        <v>4.0215781599999998E-3</v>
      </c>
      <c r="I12" s="43">
        <v>1.3926902000000001E-3</v>
      </c>
      <c r="J12" s="43"/>
      <c r="K12" s="43"/>
      <c r="L12" s="43">
        <v>1.3155559799999999E-2</v>
      </c>
      <c r="M12" s="43"/>
      <c r="N12" s="21">
        <f t="shared" si="0"/>
        <v>2.5917509069999997E-2</v>
      </c>
      <c r="O12" s="29"/>
      <c r="P12" s="26"/>
      <c r="Q12" s="26"/>
      <c r="R12" s="26"/>
      <c r="S12" s="26"/>
      <c r="T12" s="26"/>
      <c r="U12" s="26"/>
      <c r="V12" s="26"/>
      <c r="W12" s="26"/>
      <c r="X12" s="26"/>
      <c r="Y12" s="26"/>
      <c r="Z12" s="26"/>
      <c r="AA12" s="25"/>
      <c r="AB12" s="26"/>
      <c r="AC12" s="34"/>
      <c r="AD12" s="34"/>
      <c r="AE12" s="34"/>
      <c r="AF12" s="34"/>
      <c r="AG12" s="34"/>
      <c r="AH12" s="34"/>
      <c r="AI12" s="34"/>
    </row>
    <row r="13" spans="1:35" outlineLevel="4" x14ac:dyDescent="0.35">
      <c r="A13" s="6" t="s">
        <v>0</v>
      </c>
      <c r="B13" s="43">
        <v>7.9098595555099998</v>
      </c>
      <c r="C13" s="43">
        <v>13.1954211177</v>
      </c>
      <c r="D13" s="43">
        <v>12.43897954442</v>
      </c>
      <c r="E13" s="43">
        <v>29.899970443579999</v>
      </c>
      <c r="F13" s="43">
        <v>32.208440547009999</v>
      </c>
      <c r="G13" s="43">
        <v>32.295063512550001</v>
      </c>
      <c r="H13" s="43">
        <v>12.43934566051</v>
      </c>
      <c r="I13" s="43">
        <v>21.442471543989999</v>
      </c>
      <c r="J13" s="43">
        <v>18.605963198049999</v>
      </c>
      <c r="K13" s="43">
        <v>22.643345538350001</v>
      </c>
      <c r="L13" s="43">
        <v>35.997958306999998</v>
      </c>
      <c r="M13" s="43">
        <v>27.581193331550001</v>
      </c>
      <c r="N13" s="21">
        <f t="shared" si="0"/>
        <v>266.65801230021998</v>
      </c>
      <c r="O13" s="29"/>
      <c r="P13" s="26"/>
      <c r="Q13" s="26"/>
      <c r="R13" s="26"/>
      <c r="S13" s="26"/>
      <c r="T13" s="26"/>
      <c r="U13" s="26"/>
      <c r="V13" s="26"/>
      <c r="W13" s="26"/>
      <c r="X13" s="26"/>
      <c r="Y13" s="26"/>
      <c r="Z13" s="26"/>
      <c r="AA13" s="25"/>
      <c r="AB13" s="26"/>
    </row>
    <row r="14" spans="1:35" outlineLevel="4" x14ac:dyDescent="0.35">
      <c r="A14" s="6" t="s">
        <v>1</v>
      </c>
      <c r="B14" s="43"/>
      <c r="C14" s="43">
        <v>1.9722197390000001E-2</v>
      </c>
      <c r="D14" s="43">
        <v>4.6896907600000003E-3</v>
      </c>
      <c r="E14" s="43">
        <v>1.49578335E-2</v>
      </c>
      <c r="F14" s="43">
        <v>-4.4325864999999998E-4</v>
      </c>
      <c r="G14" s="43">
        <v>7.1574999999999998E-3</v>
      </c>
      <c r="H14" s="43">
        <v>6.3997194E-3</v>
      </c>
      <c r="I14" s="43">
        <v>1.529496745E-2</v>
      </c>
      <c r="J14" s="43">
        <v>8.3175000000000002E-3</v>
      </c>
      <c r="K14" s="43">
        <v>7.2100000000000003E-3</v>
      </c>
      <c r="L14" s="43"/>
      <c r="M14" s="43">
        <v>1.3557219400000001E-2</v>
      </c>
      <c r="N14" s="21">
        <f t="shared" si="0"/>
        <v>9.6863369249999998E-2</v>
      </c>
      <c r="O14" s="29"/>
      <c r="P14" s="26"/>
      <c r="Q14" s="26"/>
      <c r="R14" s="26"/>
      <c r="S14" s="26"/>
      <c r="T14" s="26"/>
      <c r="U14" s="26"/>
      <c r="V14" s="26"/>
      <c r="W14" s="26"/>
      <c r="X14" s="26"/>
      <c r="Y14" s="26"/>
      <c r="Z14" s="26"/>
      <c r="AA14" s="25"/>
      <c r="AB14" s="26"/>
    </row>
    <row r="15" spans="1:35" outlineLevel="2" x14ac:dyDescent="0.35">
      <c r="A15" s="16" t="s">
        <v>29</v>
      </c>
      <c r="B15" s="43"/>
      <c r="C15" s="43"/>
      <c r="D15" s="43"/>
      <c r="E15" s="43"/>
      <c r="F15" s="43"/>
      <c r="G15" s="43"/>
      <c r="H15" s="43"/>
      <c r="I15" s="43"/>
      <c r="J15" s="43"/>
      <c r="K15" s="43"/>
      <c r="L15" s="43"/>
      <c r="M15" s="43"/>
      <c r="N15" s="21"/>
      <c r="O15" s="28"/>
      <c r="P15" s="25"/>
      <c r="Q15" s="25"/>
      <c r="R15" s="25"/>
      <c r="S15" s="25"/>
      <c r="T15" s="25"/>
      <c r="U15" s="25"/>
      <c r="V15" s="25"/>
      <c r="W15" s="25"/>
      <c r="X15" s="25"/>
      <c r="Y15" s="25"/>
      <c r="Z15" s="25"/>
      <c r="AA15" s="25"/>
      <c r="AB15" s="25"/>
    </row>
    <row r="16" spans="1:35" outlineLevel="3" x14ac:dyDescent="0.35">
      <c r="A16" s="5" t="s">
        <v>31</v>
      </c>
      <c r="B16" s="43"/>
      <c r="C16" s="43"/>
      <c r="D16" s="43"/>
      <c r="E16" s="43"/>
      <c r="F16" s="43"/>
      <c r="G16" s="43"/>
      <c r="H16" s="43"/>
      <c r="I16" s="43"/>
      <c r="J16" s="43"/>
      <c r="K16" s="43"/>
      <c r="L16" s="43"/>
      <c r="M16" s="43"/>
      <c r="N16" s="21"/>
      <c r="O16" s="29"/>
      <c r="P16" s="26"/>
      <c r="Q16" s="26"/>
      <c r="R16" s="26"/>
      <c r="S16" s="26"/>
      <c r="T16" s="26"/>
      <c r="U16" s="26"/>
      <c r="V16" s="26"/>
      <c r="W16" s="26"/>
      <c r="X16" s="26"/>
      <c r="Y16" s="26"/>
      <c r="Z16" s="26"/>
      <c r="AA16" s="25"/>
      <c r="AB16" s="26"/>
    </row>
    <row r="17" spans="1:35" outlineLevel="4" x14ac:dyDescent="0.35">
      <c r="A17" s="6" t="s">
        <v>0</v>
      </c>
      <c r="B17" s="43"/>
      <c r="C17" s="43"/>
      <c r="D17" s="43">
        <v>3.3063130619999999E-2</v>
      </c>
      <c r="E17" s="43"/>
      <c r="F17" s="43"/>
      <c r="G17" s="43">
        <v>3.3063130619999999E-2</v>
      </c>
      <c r="H17" s="43"/>
      <c r="I17" s="43"/>
      <c r="J17" s="43">
        <v>3.3063130619999999E-2</v>
      </c>
      <c r="K17" s="43"/>
      <c r="L17" s="43"/>
      <c r="M17" s="43">
        <v>3.3063130619999999E-2</v>
      </c>
      <c r="N17" s="21">
        <f t="shared" si="0"/>
        <v>0.13225252248</v>
      </c>
      <c r="O17" s="29"/>
      <c r="P17" s="26"/>
      <c r="Q17" s="26"/>
      <c r="R17" s="26"/>
      <c r="S17" s="26"/>
      <c r="T17" s="26"/>
      <c r="U17" s="26"/>
      <c r="V17" s="26"/>
      <c r="W17" s="26"/>
      <c r="X17" s="26"/>
      <c r="Y17" s="26"/>
      <c r="Z17" s="26"/>
      <c r="AA17" s="25"/>
      <c r="AB17" s="26"/>
    </row>
    <row r="18" spans="1:35" outlineLevel="3" x14ac:dyDescent="0.35">
      <c r="A18" s="5" t="s">
        <v>32</v>
      </c>
      <c r="B18" s="43"/>
      <c r="C18" s="43"/>
      <c r="D18" s="43"/>
      <c r="E18" s="43"/>
      <c r="F18" s="43"/>
      <c r="G18" s="43"/>
      <c r="H18" s="43"/>
      <c r="I18" s="43"/>
      <c r="J18" s="43"/>
      <c r="K18" s="43"/>
      <c r="L18" s="43"/>
      <c r="M18" s="43"/>
      <c r="N18" s="21"/>
      <c r="O18" s="29"/>
      <c r="P18" s="26"/>
      <c r="Q18" s="26"/>
      <c r="R18" s="26"/>
      <c r="S18" s="26"/>
      <c r="T18" s="26"/>
      <c r="U18" s="26"/>
      <c r="V18" s="26"/>
      <c r="W18" s="26"/>
      <c r="X18" s="26"/>
      <c r="Y18" s="26"/>
      <c r="Z18" s="26"/>
      <c r="AA18" s="25"/>
      <c r="AB18" s="26"/>
    </row>
    <row r="19" spans="1:35" s="33" customFormat="1" outlineLevel="4" x14ac:dyDescent="0.35">
      <c r="A19" s="35" t="s">
        <v>2</v>
      </c>
      <c r="B19" s="43"/>
      <c r="C19" s="43"/>
      <c r="D19" s="43"/>
      <c r="E19" s="43">
        <v>0.188832</v>
      </c>
      <c r="F19" s="43"/>
      <c r="G19" s="43"/>
      <c r="H19" s="43">
        <v>0.36889246947999998</v>
      </c>
      <c r="I19" s="43"/>
      <c r="J19" s="43"/>
      <c r="K19" s="43"/>
      <c r="L19" s="43"/>
      <c r="M19" s="43"/>
      <c r="N19" s="21">
        <f t="shared" si="0"/>
        <v>0.55772446947999998</v>
      </c>
      <c r="O19" s="29"/>
      <c r="P19" s="26"/>
      <c r="Q19" s="26"/>
      <c r="R19" s="26"/>
      <c r="S19" s="26"/>
      <c r="T19" s="26"/>
      <c r="U19" s="26"/>
      <c r="V19" s="26"/>
      <c r="W19" s="26"/>
      <c r="X19" s="26"/>
      <c r="Y19" s="26"/>
      <c r="Z19" s="26"/>
      <c r="AA19" s="25"/>
      <c r="AB19" s="26"/>
      <c r="AC19" s="34"/>
      <c r="AD19" s="34"/>
      <c r="AE19" s="34"/>
      <c r="AF19" s="34"/>
      <c r="AG19" s="34"/>
      <c r="AH19" s="34"/>
      <c r="AI19" s="34"/>
    </row>
    <row r="20" spans="1:35" outlineLevel="4" x14ac:dyDescent="0.35">
      <c r="A20" s="6" t="s">
        <v>0</v>
      </c>
      <c r="B20" s="43">
        <v>40.869404490000001</v>
      </c>
      <c r="C20" s="43">
        <v>28.575804000000002</v>
      </c>
      <c r="D20" s="43">
        <v>21.515799999999999</v>
      </c>
      <c r="E20" s="43">
        <v>18.782668000000001</v>
      </c>
      <c r="F20" s="43">
        <v>31.101896518779999</v>
      </c>
      <c r="G20" s="43">
        <v>48.429614960080002</v>
      </c>
      <c r="H20" s="43">
        <v>18.360921999999999</v>
      </c>
      <c r="I20" s="43">
        <v>40.602710999999999</v>
      </c>
      <c r="J20" s="43">
        <v>26.365053</v>
      </c>
      <c r="K20" s="43">
        <v>36.354647</v>
      </c>
      <c r="L20" s="43">
        <v>41.123503999999997</v>
      </c>
      <c r="M20" s="43">
        <v>23.85913799906</v>
      </c>
      <c r="N20" s="21">
        <f t="shared" si="0"/>
        <v>375.94116296791998</v>
      </c>
      <c r="O20" s="29"/>
      <c r="P20" s="26"/>
      <c r="Q20" s="26"/>
      <c r="R20" s="26"/>
      <c r="S20" s="26"/>
      <c r="T20" s="26"/>
      <c r="U20" s="26"/>
      <c r="V20" s="26"/>
      <c r="W20" s="26"/>
      <c r="X20" s="26"/>
      <c r="Y20" s="26"/>
      <c r="Z20" s="26"/>
      <c r="AA20" s="25"/>
      <c r="AB20" s="26"/>
    </row>
    <row r="21" spans="1:35" outlineLevel="4" x14ac:dyDescent="0.35">
      <c r="A21" s="6" t="s">
        <v>1</v>
      </c>
      <c r="B21" s="43"/>
      <c r="C21" s="43">
        <v>0.45</v>
      </c>
      <c r="D21" s="43"/>
      <c r="E21" s="43">
        <v>0.19201380292</v>
      </c>
      <c r="F21" s="43"/>
      <c r="G21" s="43"/>
      <c r="H21" s="43"/>
      <c r="I21" s="43"/>
      <c r="J21" s="43"/>
      <c r="K21" s="43"/>
      <c r="L21" s="43"/>
      <c r="M21" s="43"/>
      <c r="N21" s="21">
        <f t="shared" si="0"/>
        <v>0.64201380291999999</v>
      </c>
      <c r="O21" s="29"/>
      <c r="P21" s="26"/>
      <c r="Q21" s="26"/>
      <c r="R21" s="26"/>
      <c r="S21" s="26"/>
      <c r="T21" s="26"/>
      <c r="U21" s="26"/>
      <c r="V21" s="26"/>
      <c r="W21" s="26"/>
      <c r="X21" s="26"/>
      <c r="Y21" s="26"/>
      <c r="Z21" s="26"/>
      <c r="AA21" s="25"/>
      <c r="AB21" s="26"/>
    </row>
    <row r="22" spans="1:35" outlineLevel="1" x14ac:dyDescent="0.35">
      <c r="A22" s="14" t="s">
        <v>27</v>
      </c>
      <c r="B22" s="22"/>
      <c r="C22" s="22"/>
      <c r="D22" s="22"/>
      <c r="E22" s="22"/>
      <c r="F22" s="22"/>
      <c r="G22" s="22"/>
      <c r="H22" s="22"/>
      <c r="I22" s="22"/>
      <c r="J22" s="22"/>
      <c r="K22" s="22"/>
      <c r="L22" s="22"/>
      <c r="M22" s="22"/>
      <c r="N22" s="22"/>
      <c r="O22" s="28"/>
      <c r="P22" s="25"/>
      <c r="Q22" s="25"/>
      <c r="R22" s="25"/>
      <c r="S22" s="25"/>
      <c r="T22" s="25"/>
      <c r="U22" s="25"/>
      <c r="V22" s="25"/>
      <c r="W22" s="25"/>
      <c r="X22" s="25"/>
      <c r="Y22" s="25"/>
      <c r="Z22" s="25"/>
      <c r="AA22" s="25"/>
      <c r="AB22" s="25"/>
    </row>
    <row r="23" spans="1:35" outlineLevel="2" x14ac:dyDescent="0.35">
      <c r="A23" s="16" t="s">
        <v>28</v>
      </c>
      <c r="B23" s="43"/>
      <c r="C23" s="43"/>
      <c r="D23" s="43"/>
      <c r="E23" s="43"/>
      <c r="F23" s="43"/>
      <c r="G23" s="43"/>
      <c r="H23" s="43"/>
      <c r="I23" s="43"/>
      <c r="J23" s="43"/>
      <c r="K23" s="43"/>
      <c r="L23" s="43"/>
      <c r="M23" s="43"/>
      <c r="N23" s="21"/>
      <c r="O23" s="28"/>
      <c r="P23" s="25"/>
      <c r="Q23" s="25"/>
      <c r="R23" s="25"/>
      <c r="S23" s="25"/>
      <c r="T23" s="25"/>
      <c r="U23" s="25"/>
      <c r="V23" s="25"/>
      <c r="W23" s="25"/>
      <c r="X23" s="25"/>
      <c r="Y23" s="25"/>
      <c r="Z23" s="25"/>
      <c r="AA23" s="25"/>
      <c r="AB23" s="25"/>
    </row>
    <row r="24" spans="1:35" outlineLevel="3" x14ac:dyDescent="0.35">
      <c r="A24" s="5" t="s">
        <v>30</v>
      </c>
      <c r="B24" s="43"/>
      <c r="C24" s="43"/>
      <c r="D24" s="43"/>
      <c r="E24" s="43"/>
      <c r="F24" s="43"/>
      <c r="G24" s="43"/>
      <c r="H24" s="43"/>
      <c r="I24" s="43"/>
      <c r="J24" s="43"/>
      <c r="K24" s="43"/>
      <c r="L24" s="43"/>
      <c r="M24" s="43"/>
      <c r="N24" s="21"/>
      <c r="O24" s="29"/>
      <c r="P24" s="26"/>
      <c r="Q24" s="26"/>
      <c r="R24" s="26"/>
      <c r="S24" s="26"/>
      <c r="T24" s="26"/>
      <c r="U24" s="26"/>
      <c r="V24" s="26"/>
      <c r="W24" s="26"/>
      <c r="X24" s="26"/>
      <c r="Y24" s="26"/>
      <c r="Z24" s="26"/>
      <c r="AA24" s="25"/>
      <c r="AB24" s="26"/>
    </row>
    <row r="25" spans="1:35" outlineLevel="4" x14ac:dyDescent="0.35">
      <c r="A25" s="6" t="s">
        <v>2</v>
      </c>
      <c r="B25" s="43">
        <v>5.2499999999999999E-9</v>
      </c>
      <c r="C25" s="43">
        <v>2.7520000000000001E-5</v>
      </c>
      <c r="D25" s="43">
        <v>1.05165E-4</v>
      </c>
      <c r="E25" s="43">
        <v>1.12575E-5</v>
      </c>
      <c r="F25" s="43">
        <v>2.1290000000000001E-5</v>
      </c>
      <c r="G25" s="43">
        <v>3.25075E-5</v>
      </c>
      <c r="H25" s="43">
        <v>6.2724999999999997E-6</v>
      </c>
      <c r="I25" s="43">
        <v>2.1250000000000002E-5</v>
      </c>
      <c r="J25" s="43">
        <v>3.2499999999999997E-5</v>
      </c>
      <c r="K25" s="43">
        <v>6.2500000000000003E-6</v>
      </c>
      <c r="L25" s="43">
        <v>2.1250000000000002E-5</v>
      </c>
      <c r="M25" s="43">
        <v>3.2499999999999997E-5</v>
      </c>
      <c r="N25" s="21">
        <f t="shared" si="0"/>
        <v>3.1776774999999998E-4</v>
      </c>
      <c r="O25" s="29"/>
      <c r="P25" s="26"/>
      <c r="Q25" s="26"/>
      <c r="R25" s="26"/>
      <c r="S25" s="26"/>
      <c r="T25" s="26"/>
      <c r="U25" s="26"/>
      <c r="V25" s="26"/>
      <c r="W25" s="26"/>
      <c r="X25" s="26"/>
      <c r="Y25" s="26"/>
      <c r="Z25" s="26"/>
      <c r="AA25" s="25"/>
      <c r="AB25" s="26"/>
    </row>
    <row r="26" spans="1:35" outlineLevel="4" x14ac:dyDescent="0.35">
      <c r="A26" s="6" t="s">
        <v>3</v>
      </c>
      <c r="B26" s="43"/>
      <c r="C26" s="43"/>
      <c r="D26" s="43">
        <v>6.2500000000000003E-6</v>
      </c>
      <c r="E26" s="43">
        <v>1.0010665E-4</v>
      </c>
      <c r="F26" s="43"/>
      <c r="G26" s="43">
        <v>6.2500000000000003E-6</v>
      </c>
      <c r="H26" s="43"/>
      <c r="I26" s="43"/>
      <c r="J26" s="43">
        <v>6.2500000000000003E-6</v>
      </c>
      <c r="K26" s="43"/>
      <c r="L26" s="43"/>
      <c r="M26" s="43">
        <v>6.2500000000000003E-6</v>
      </c>
      <c r="N26" s="21">
        <f t="shared" si="0"/>
        <v>1.2510665E-4</v>
      </c>
      <c r="O26" s="29"/>
      <c r="P26" s="26"/>
      <c r="Q26" s="26"/>
      <c r="R26" s="26"/>
      <c r="S26" s="26"/>
      <c r="T26" s="26"/>
      <c r="U26" s="26"/>
      <c r="V26" s="26"/>
      <c r="W26" s="26"/>
      <c r="X26" s="26"/>
      <c r="Y26" s="26"/>
      <c r="Z26" s="26"/>
      <c r="AA26" s="25"/>
      <c r="AB26" s="26"/>
    </row>
    <row r="27" spans="1:35" outlineLevel="4" x14ac:dyDescent="0.35">
      <c r="A27" s="6" t="s">
        <v>4</v>
      </c>
      <c r="B27" s="43">
        <v>2.5000000000000002E-6</v>
      </c>
      <c r="C27" s="43"/>
      <c r="D27" s="43"/>
      <c r="E27" s="43"/>
      <c r="F27" s="43"/>
      <c r="G27" s="43"/>
      <c r="H27" s="43"/>
      <c r="I27" s="43"/>
      <c r="J27" s="43"/>
      <c r="K27" s="43"/>
      <c r="L27" s="43"/>
      <c r="M27" s="43">
        <v>2E-3</v>
      </c>
      <c r="N27" s="21">
        <f t="shared" si="0"/>
        <v>2.0024999999999999E-3</v>
      </c>
      <c r="O27" s="29"/>
      <c r="P27" s="26"/>
      <c r="Q27" s="26"/>
      <c r="R27" s="26"/>
      <c r="S27" s="26"/>
      <c r="T27" s="26"/>
      <c r="U27" s="26"/>
      <c r="V27" s="26"/>
      <c r="W27" s="26"/>
      <c r="X27" s="26"/>
      <c r="Y27" s="26"/>
      <c r="Z27" s="26"/>
      <c r="AA27" s="25"/>
      <c r="AB27" s="26"/>
    </row>
    <row r="28" spans="1:35" outlineLevel="4" x14ac:dyDescent="0.35">
      <c r="A28" s="6" t="s">
        <v>0</v>
      </c>
      <c r="B28" s="43"/>
      <c r="C28" s="43"/>
      <c r="D28" s="43"/>
      <c r="E28" s="43"/>
      <c r="F28" s="43">
        <v>7.1612199999999999E-6</v>
      </c>
      <c r="G28" s="43"/>
      <c r="H28" s="43"/>
      <c r="I28" s="43"/>
      <c r="J28" s="43"/>
      <c r="K28" s="43"/>
      <c r="L28" s="43"/>
      <c r="M28" s="43"/>
      <c r="N28" s="21">
        <f t="shared" si="0"/>
        <v>7.1612199999999999E-6</v>
      </c>
      <c r="O28" s="29"/>
      <c r="P28" s="26"/>
      <c r="Q28" s="26"/>
      <c r="R28" s="26"/>
      <c r="S28" s="26"/>
      <c r="T28" s="26"/>
      <c r="U28" s="26"/>
      <c r="V28" s="26"/>
      <c r="W28" s="26"/>
      <c r="X28" s="26"/>
      <c r="Y28" s="26"/>
      <c r="Z28" s="26"/>
      <c r="AA28" s="25"/>
      <c r="AB28" s="26"/>
    </row>
    <row r="29" spans="1:35" outlineLevel="4" x14ac:dyDescent="0.35">
      <c r="A29" s="6" t="s">
        <v>1</v>
      </c>
      <c r="B29" s="43">
        <v>2.47385E-5</v>
      </c>
      <c r="C29" s="43">
        <v>6.0001E-4</v>
      </c>
      <c r="D29" s="43">
        <v>4.6275000000000002E-6</v>
      </c>
      <c r="E29" s="43">
        <v>4.0000000000000003E-5</v>
      </c>
      <c r="F29" s="43">
        <v>5.9568170000000001E-5</v>
      </c>
      <c r="G29" s="43">
        <v>1.9454750999999999E-4</v>
      </c>
      <c r="H29" s="43">
        <v>1.0562903800000001E-3</v>
      </c>
      <c r="I29" s="43">
        <v>8.5901032000000003E-4</v>
      </c>
      <c r="J29" s="43">
        <v>3.6615402999999998E-4</v>
      </c>
      <c r="K29" s="43">
        <v>3.00074E-3</v>
      </c>
      <c r="L29" s="43">
        <v>7.9932109800000001E-3</v>
      </c>
      <c r="M29" s="43">
        <v>3.6313092599999999E-3</v>
      </c>
      <c r="N29" s="21">
        <f t="shared" si="0"/>
        <v>1.7830206649999999E-2</v>
      </c>
      <c r="O29" s="29"/>
      <c r="P29" s="26"/>
      <c r="Q29" s="26"/>
      <c r="R29" s="26"/>
      <c r="S29" s="26"/>
      <c r="T29" s="26"/>
      <c r="U29" s="26"/>
      <c r="V29" s="26"/>
      <c r="W29" s="26"/>
      <c r="X29" s="26"/>
      <c r="Y29" s="26"/>
      <c r="Z29" s="26"/>
      <c r="AA29" s="25"/>
      <c r="AB29" s="26"/>
    </row>
    <row r="30" spans="1:35" outlineLevel="3" x14ac:dyDescent="0.35">
      <c r="A30" s="5" t="s">
        <v>33</v>
      </c>
      <c r="B30" s="43"/>
      <c r="C30" s="43"/>
      <c r="D30" s="43"/>
      <c r="E30" s="43"/>
      <c r="F30" s="43"/>
      <c r="G30" s="43"/>
      <c r="H30" s="43"/>
      <c r="I30" s="43"/>
      <c r="J30" s="43"/>
      <c r="K30" s="43"/>
      <c r="L30" s="43"/>
      <c r="M30" s="43"/>
      <c r="N30" s="21"/>
      <c r="O30" s="29"/>
      <c r="P30" s="26"/>
      <c r="Q30" s="26"/>
      <c r="R30" s="26"/>
      <c r="S30" s="26"/>
      <c r="T30" s="26"/>
      <c r="U30" s="26"/>
      <c r="V30" s="26"/>
      <c r="W30" s="26"/>
      <c r="X30" s="26"/>
      <c r="Y30" s="26"/>
      <c r="Z30" s="26"/>
      <c r="AA30" s="25"/>
      <c r="AB30" s="26"/>
    </row>
    <row r="31" spans="1:35" outlineLevel="4" x14ac:dyDescent="0.35">
      <c r="A31" s="6" t="s">
        <v>2</v>
      </c>
      <c r="B31" s="43">
        <v>8.7500000000000006E-9</v>
      </c>
      <c r="C31" s="43">
        <v>4.4489772299999997E-3</v>
      </c>
      <c r="D31" s="43">
        <v>1.1387287999999999E-3</v>
      </c>
      <c r="E31" s="43">
        <v>1E-8</v>
      </c>
      <c r="F31" s="43">
        <v>6.8126978999999996E-4</v>
      </c>
      <c r="G31" s="43">
        <v>3.1758985599999998E-3</v>
      </c>
      <c r="H31" s="43">
        <v>1.2499999999999999E-8</v>
      </c>
      <c r="I31" s="43">
        <v>3.8828146400000001E-3</v>
      </c>
      <c r="J31" s="43">
        <v>1.01806355E-3</v>
      </c>
      <c r="K31" s="43"/>
      <c r="L31" s="43">
        <v>6.2707598000000004E-4</v>
      </c>
      <c r="M31" s="43">
        <v>2.8707162400000001E-3</v>
      </c>
      <c r="N31" s="21">
        <f t="shared" si="0"/>
        <v>1.784357604E-2</v>
      </c>
      <c r="O31" s="29"/>
      <c r="P31" s="26"/>
      <c r="Q31" s="26"/>
      <c r="R31" s="26"/>
      <c r="S31" s="26"/>
      <c r="T31" s="26"/>
      <c r="U31" s="26"/>
      <c r="V31" s="26"/>
      <c r="W31" s="26"/>
      <c r="X31" s="26"/>
      <c r="Y31" s="26"/>
      <c r="Z31" s="26"/>
      <c r="AA31" s="25"/>
      <c r="AB31" s="26"/>
    </row>
    <row r="32" spans="1:35" outlineLevel="4" x14ac:dyDescent="0.35">
      <c r="A32" s="6" t="s">
        <v>3</v>
      </c>
      <c r="B32" s="43">
        <v>1.106040782E-2</v>
      </c>
      <c r="C32" s="43"/>
      <c r="D32" s="43">
        <v>1.6929525229999999E-2</v>
      </c>
      <c r="E32" s="43"/>
      <c r="F32" s="43"/>
      <c r="G32" s="43">
        <v>1.42591599E-3</v>
      </c>
      <c r="H32" s="43">
        <v>1.028778751E-2</v>
      </c>
      <c r="I32" s="43"/>
      <c r="J32" s="43">
        <v>4.3019574600000002E-3</v>
      </c>
      <c r="K32" s="43"/>
      <c r="L32" s="43"/>
      <c r="M32" s="43">
        <v>9.3749999999999992E-6</v>
      </c>
      <c r="N32" s="21">
        <f t="shared" si="0"/>
        <v>4.4014969009999995E-2</v>
      </c>
      <c r="O32" s="29"/>
      <c r="P32" s="26"/>
      <c r="Q32" s="26"/>
      <c r="R32" s="26"/>
      <c r="S32" s="26"/>
      <c r="T32" s="26"/>
      <c r="U32" s="26"/>
      <c r="V32" s="26"/>
      <c r="W32" s="26"/>
      <c r="X32" s="26"/>
      <c r="Y32" s="26"/>
      <c r="Z32" s="26"/>
      <c r="AA32" s="25"/>
      <c r="AB32" s="26"/>
    </row>
    <row r="33" spans="1:28" outlineLevel="4" x14ac:dyDescent="0.35">
      <c r="A33" s="6" t="s">
        <v>1</v>
      </c>
      <c r="B33" s="43">
        <v>0.22625563565000001</v>
      </c>
      <c r="C33" s="43"/>
      <c r="D33" s="43"/>
      <c r="E33" s="43"/>
      <c r="F33" s="43">
        <v>1E-8</v>
      </c>
      <c r="G33" s="43"/>
      <c r="H33" s="43"/>
      <c r="I33" s="43">
        <v>0.28868896160000002</v>
      </c>
      <c r="J33" s="43"/>
      <c r="K33" s="43"/>
      <c r="L33" s="43"/>
      <c r="M33" s="43"/>
      <c r="N33" s="21">
        <f t="shared" si="0"/>
        <v>0.51494460725000002</v>
      </c>
      <c r="O33" s="29"/>
      <c r="P33" s="26"/>
      <c r="Q33" s="26"/>
      <c r="R33" s="26"/>
      <c r="S33" s="26"/>
      <c r="T33" s="26"/>
      <c r="U33" s="26"/>
      <c r="V33" s="26"/>
      <c r="W33" s="26"/>
      <c r="X33" s="26"/>
      <c r="Y33" s="26"/>
      <c r="Z33" s="26"/>
      <c r="AA33" s="25"/>
      <c r="AB33" s="26"/>
    </row>
    <row r="34" spans="1:28" outlineLevel="3" x14ac:dyDescent="0.35">
      <c r="A34" s="5" t="s">
        <v>34</v>
      </c>
      <c r="B34" s="43"/>
      <c r="C34" s="43"/>
      <c r="D34" s="43"/>
      <c r="E34" s="43"/>
      <c r="F34" s="43"/>
      <c r="G34" s="43"/>
      <c r="H34" s="43"/>
      <c r="I34" s="43"/>
      <c r="J34" s="43"/>
      <c r="K34" s="43"/>
      <c r="L34" s="43"/>
      <c r="M34" s="43"/>
      <c r="N34" s="21"/>
      <c r="O34" s="29"/>
      <c r="P34" s="26"/>
      <c r="Q34" s="26"/>
      <c r="R34" s="26"/>
      <c r="S34" s="26"/>
      <c r="T34" s="26"/>
      <c r="U34" s="26"/>
      <c r="V34" s="26"/>
      <c r="W34" s="26"/>
      <c r="X34" s="26"/>
      <c r="Y34" s="26"/>
      <c r="Z34" s="26"/>
      <c r="AA34" s="25"/>
      <c r="AB34" s="26"/>
    </row>
    <row r="35" spans="1:28" outlineLevel="4" x14ac:dyDescent="0.35">
      <c r="A35" s="6" t="s">
        <v>5</v>
      </c>
      <c r="B35" s="43"/>
      <c r="C35" s="43"/>
      <c r="D35" s="43"/>
      <c r="E35" s="43"/>
      <c r="F35" s="43"/>
      <c r="G35" s="43">
        <v>0</v>
      </c>
      <c r="H35" s="43"/>
      <c r="I35" s="43"/>
      <c r="J35" s="43"/>
      <c r="K35" s="43"/>
      <c r="L35" s="43"/>
      <c r="M35" s="43">
        <v>0</v>
      </c>
      <c r="N35" s="21">
        <f t="shared" si="0"/>
        <v>0</v>
      </c>
      <c r="O35" s="29"/>
      <c r="P35" s="26"/>
      <c r="Q35" s="26"/>
      <c r="R35" s="26"/>
      <c r="S35" s="26"/>
      <c r="T35" s="26"/>
      <c r="U35" s="26"/>
      <c r="V35" s="26"/>
      <c r="W35" s="26"/>
      <c r="X35" s="26"/>
      <c r="Y35" s="26"/>
      <c r="Z35" s="26"/>
      <c r="AA35" s="25"/>
      <c r="AB35" s="26"/>
    </row>
    <row r="36" spans="1:28" outlineLevel="4" x14ac:dyDescent="0.35">
      <c r="A36" s="6" t="s">
        <v>2</v>
      </c>
      <c r="B36" s="43">
        <v>3.9395270000000003E-5</v>
      </c>
      <c r="C36" s="43"/>
      <c r="D36" s="43">
        <v>2.2287019000000001E-4</v>
      </c>
      <c r="E36" s="43">
        <v>8.7291519999999997E-5</v>
      </c>
      <c r="F36" s="43">
        <v>2.2415090000000001E-5</v>
      </c>
      <c r="G36" s="43">
        <v>1.5746421000000001E-4</v>
      </c>
      <c r="H36" s="43">
        <v>1.1370483E-4</v>
      </c>
      <c r="I36" s="43"/>
      <c r="J36" s="43">
        <v>2.2166769E-4</v>
      </c>
      <c r="K36" s="43">
        <v>9.687331E-5</v>
      </c>
      <c r="L36" s="43">
        <v>3.1956609999999999E-5</v>
      </c>
      <c r="M36" s="43">
        <v>1.2392022000000001E-4</v>
      </c>
      <c r="N36" s="21">
        <f t="shared" si="0"/>
        <v>1.11755894E-3</v>
      </c>
      <c r="O36" s="29"/>
      <c r="P36" s="26"/>
      <c r="Q36" s="26"/>
      <c r="R36" s="26"/>
      <c r="S36" s="26"/>
      <c r="T36" s="26"/>
      <c r="U36" s="26"/>
      <c r="V36" s="26"/>
      <c r="W36" s="26"/>
      <c r="X36" s="26"/>
      <c r="Y36" s="26"/>
      <c r="Z36" s="26"/>
      <c r="AA36" s="25"/>
      <c r="AB36" s="26"/>
    </row>
    <row r="37" spans="1:28" outlineLevel="4" x14ac:dyDescent="0.35">
      <c r="A37" s="6" t="s">
        <v>3</v>
      </c>
      <c r="B37" s="43"/>
      <c r="C37" s="43"/>
      <c r="D37" s="43"/>
      <c r="E37" s="43"/>
      <c r="F37" s="43"/>
      <c r="G37" s="43"/>
      <c r="H37" s="43"/>
      <c r="I37" s="43"/>
      <c r="J37" s="43"/>
      <c r="K37" s="43"/>
      <c r="L37" s="43"/>
      <c r="M37" s="43"/>
      <c r="N37" s="21">
        <f t="shared" si="0"/>
        <v>0</v>
      </c>
      <c r="O37" s="29"/>
      <c r="P37" s="26"/>
      <c r="Q37" s="26"/>
      <c r="R37" s="26"/>
      <c r="S37" s="26"/>
      <c r="T37" s="26"/>
      <c r="U37" s="26"/>
      <c r="V37" s="26"/>
      <c r="W37" s="26"/>
      <c r="X37" s="26"/>
      <c r="Y37" s="26"/>
      <c r="Z37" s="26"/>
      <c r="AA37" s="25"/>
      <c r="AB37" s="26"/>
    </row>
    <row r="38" spans="1:28" outlineLevel="4" x14ac:dyDescent="0.35">
      <c r="A38" s="6" t="s">
        <v>4</v>
      </c>
      <c r="B38" s="43"/>
      <c r="C38" s="43"/>
      <c r="D38" s="43"/>
      <c r="E38" s="43"/>
      <c r="F38" s="43"/>
      <c r="G38" s="43"/>
      <c r="H38" s="43"/>
      <c r="I38" s="43">
        <v>0</v>
      </c>
      <c r="J38" s="43">
        <v>0</v>
      </c>
      <c r="K38" s="43"/>
      <c r="L38" s="43">
        <v>0</v>
      </c>
      <c r="M38" s="43">
        <v>0</v>
      </c>
      <c r="N38" s="21">
        <f t="shared" si="0"/>
        <v>0</v>
      </c>
      <c r="O38" s="29"/>
      <c r="P38" s="26"/>
      <c r="Q38" s="26"/>
      <c r="R38" s="26"/>
      <c r="S38" s="26"/>
      <c r="T38" s="26"/>
      <c r="U38" s="26"/>
      <c r="V38" s="26"/>
      <c r="W38" s="26"/>
      <c r="X38" s="26"/>
      <c r="Y38" s="26"/>
      <c r="Z38" s="26"/>
      <c r="AA38" s="25"/>
      <c r="AB38" s="26"/>
    </row>
    <row r="39" spans="1:28" outlineLevel="4" x14ac:dyDescent="0.35">
      <c r="A39" s="6" t="s">
        <v>1</v>
      </c>
      <c r="B39" s="43"/>
      <c r="C39" s="43">
        <v>5.1111110999999996E-4</v>
      </c>
      <c r="D39" s="43"/>
      <c r="E39" s="43"/>
      <c r="F39" s="43">
        <v>2.0000000000000001E-9</v>
      </c>
      <c r="G39" s="43"/>
      <c r="H39" s="43"/>
      <c r="I39" s="43"/>
      <c r="J39" s="43"/>
      <c r="K39" s="43"/>
      <c r="L39" s="43"/>
      <c r="M39" s="43"/>
      <c r="N39" s="21">
        <f t="shared" si="0"/>
        <v>5.1111310999999999E-4</v>
      </c>
      <c r="O39" s="29"/>
      <c r="P39" s="26"/>
      <c r="Q39" s="26"/>
      <c r="R39" s="26"/>
      <c r="S39" s="26"/>
      <c r="T39" s="26"/>
      <c r="U39" s="26"/>
      <c r="V39" s="26"/>
      <c r="W39" s="26"/>
      <c r="X39" s="26"/>
      <c r="Y39" s="26"/>
      <c r="Z39" s="26"/>
      <c r="AA39" s="25"/>
      <c r="AB39" s="26"/>
    </row>
    <row r="40" spans="1:28" outlineLevel="3" x14ac:dyDescent="0.35">
      <c r="A40" s="5" t="s">
        <v>35</v>
      </c>
      <c r="B40" s="43"/>
      <c r="C40" s="43"/>
      <c r="D40" s="43"/>
      <c r="E40" s="43"/>
      <c r="F40" s="43"/>
      <c r="G40" s="43"/>
      <c r="H40" s="43"/>
      <c r="I40" s="43"/>
      <c r="J40" s="43"/>
      <c r="K40" s="43"/>
      <c r="L40" s="43"/>
      <c r="M40" s="43"/>
      <c r="N40" s="21"/>
      <c r="O40" s="29"/>
      <c r="P40" s="26"/>
      <c r="Q40" s="26"/>
      <c r="R40" s="26"/>
      <c r="S40" s="26"/>
      <c r="T40" s="26"/>
      <c r="U40" s="26"/>
      <c r="V40" s="26"/>
      <c r="W40" s="26"/>
      <c r="X40" s="26"/>
      <c r="Y40" s="26"/>
      <c r="Z40" s="26"/>
      <c r="AA40" s="25"/>
      <c r="AB40" s="26"/>
    </row>
    <row r="41" spans="1:28" outlineLevel="4" x14ac:dyDescent="0.35">
      <c r="A41" s="6" t="s">
        <v>2</v>
      </c>
      <c r="B41" s="43">
        <v>7.4625179999999997E-5</v>
      </c>
      <c r="C41" s="43">
        <v>2.126730902E-2</v>
      </c>
      <c r="D41" s="43">
        <v>1.187255169E-2</v>
      </c>
      <c r="E41" s="43">
        <v>2.797455787E-2</v>
      </c>
      <c r="F41" s="43">
        <v>1.7586059330000001E-2</v>
      </c>
      <c r="G41" s="43">
        <v>1.492637976E-2</v>
      </c>
      <c r="H41" s="43">
        <v>6.0000325000000004E-3</v>
      </c>
      <c r="I41" s="43">
        <v>2.374119148E-2</v>
      </c>
      <c r="J41" s="43">
        <v>1.0251583139999999E-2</v>
      </c>
      <c r="K41" s="43">
        <v>2.597056855E-2</v>
      </c>
      <c r="L41" s="43">
        <v>2.203557708E-2</v>
      </c>
      <c r="M41" s="43">
        <v>1.548211209E-2</v>
      </c>
      <c r="N41" s="21">
        <f t="shared" si="0"/>
        <v>0.19718254768999999</v>
      </c>
      <c r="O41" s="29"/>
      <c r="P41" s="26"/>
      <c r="Q41" s="26"/>
      <c r="R41" s="26"/>
      <c r="S41" s="26"/>
      <c r="T41" s="26"/>
      <c r="U41" s="26"/>
      <c r="V41" s="26"/>
      <c r="W41" s="26"/>
      <c r="X41" s="26"/>
      <c r="Y41" s="26"/>
      <c r="Z41" s="26"/>
      <c r="AA41" s="25"/>
      <c r="AB41" s="26"/>
    </row>
    <row r="42" spans="1:28" outlineLevel="4" x14ac:dyDescent="0.35">
      <c r="A42" s="6" t="s">
        <v>1</v>
      </c>
      <c r="B42" s="43">
        <v>2.2911793690000001E-2</v>
      </c>
      <c r="C42" s="43">
        <v>0.15183778057</v>
      </c>
      <c r="D42" s="43">
        <v>2.181244781E-2</v>
      </c>
      <c r="E42" s="43">
        <v>0.11361099295</v>
      </c>
      <c r="F42" s="43">
        <v>4.4181604799999998E-3</v>
      </c>
      <c r="G42" s="43">
        <v>0.15571944606999999</v>
      </c>
      <c r="H42" s="43">
        <v>1.928766132E-2</v>
      </c>
      <c r="I42" s="43">
        <v>0.13111861850000001</v>
      </c>
      <c r="J42" s="43">
        <v>3.4362567310000001E-2</v>
      </c>
      <c r="K42" s="43">
        <v>0.12238284822000001</v>
      </c>
      <c r="L42" s="43">
        <v>4.4833477699999999E-3</v>
      </c>
      <c r="M42" s="43">
        <v>0.17264307169000001</v>
      </c>
      <c r="N42" s="21">
        <f t="shared" si="0"/>
        <v>0.95458873638000008</v>
      </c>
      <c r="O42" s="29"/>
      <c r="P42" s="26"/>
      <c r="Q42" s="26"/>
      <c r="R42" s="26"/>
      <c r="S42" s="26"/>
      <c r="T42" s="26"/>
      <c r="U42" s="26"/>
      <c r="V42" s="26"/>
      <c r="W42" s="26"/>
      <c r="X42" s="26"/>
      <c r="Y42" s="26"/>
      <c r="Z42" s="26"/>
      <c r="AA42" s="25"/>
      <c r="AB42" s="26"/>
    </row>
    <row r="43" spans="1:28" outlineLevel="4" x14ac:dyDescent="0.35">
      <c r="A43" s="6" t="s">
        <v>6</v>
      </c>
      <c r="B43" s="43">
        <v>2.1000000000000001E-2</v>
      </c>
      <c r="C43" s="43">
        <v>0.111757149</v>
      </c>
      <c r="D43" s="43">
        <v>5.5325000000000001E-3</v>
      </c>
      <c r="E43" s="43">
        <v>0.02</v>
      </c>
      <c r="F43" s="43">
        <v>0.11485039700000001</v>
      </c>
      <c r="G43" s="43"/>
      <c r="H43" s="43">
        <v>2.4514999999999999E-2</v>
      </c>
      <c r="I43" s="43">
        <v>0.121107665</v>
      </c>
      <c r="J43" s="43"/>
      <c r="K43" s="43">
        <v>2.5564239999999998E-2</v>
      </c>
      <c r="L43" s="43">
        <v>0.12191670227</v>
      </c>
      <c r="M43" s="43"/>
      <c r="N43" s="21">
        <f t="shared" si="0"/>
        <v>0.56624365326999992</v>
      </c>
      <c r="O43" s="29"/>
      <c r="P43" s="26"/>
      <c r="Q43" s="26"/>
      <c r="R43" s="26"/>
      <c r="S43" s="26"/>
      <c r="T43" s="26"/>
      <c r="U43" s="26"/>
      <c r="V43" s="26"/>
      <c r="W43" s="26"/>
      <c r="X43" s="26"/>
      <c r="Y43" s="26"/>
      <c r="Z43" s="26"/>
      <c r="AA43" s="25"/>
      <c r="AB43" s="26"/>
    </row>
    <row r="44" spans="1:28" outlineLevel="2" x14ac:dyDescent="0.35">
      <c r="A44" s="16" t="s">
        <v>29</v>
      </c>
      <c r="B44" s="43"/>
      <c r="C44" s="43"/>
      <c r="D44" s="43"/>
      <c r="E44" s="43"/>
      <c r="F44" s="43"/>
      <c r="G44" s="43"/>
      <c r="H44" s="43"/>
      <c r="I44" s="43"/>
      <c r="J44" s="43"/>
      <c r="K44" s="43"/>
      <c r="L44" s="43"/>
      <c r="M44" s="43"/>
      <c r="N44" s="21"/>
      <c r="O44" s="28"/>
      <c r="P44" s="25"/>
      <c r="Q44" s="25"/>
      <c r="R44" s="25"/>
      <c r="S44" s="25"/>
      <c r="T44" s="25"/>
      <c r="U44" s="25"/>
      <c r="V44" s="25"/>
      <c r="W44" s="25"/>
      <c r="X44" s="25"/>
      <c r="Y44" s="25"/>
      <c r="Z44" s="25"/>
      <c r="AA44" s="25"/>
      <c r="AB44" s="25"/>
    </row>
    <row r="45" spans="1:28" outlineLevel="3" x14ac:dyDescent="0.35">
      <c r="A45" s="5" t="s">
        <v>33</v>
      </c>
      <c r="B45" s="43"/>
      <c r="C45" s="43"/>
      <c r="D45" s="43"/>
      <c r="E45" s="43"/>
      <c r="F45" s="43"/>
      <c r="G45" s="43"/>
      <c r="H45" s="43"/>
      <c r="I45" s="43"/>
      <c r="J45" s="43"/>
      <c r="K45" s="43"/>
      <c r="L45" s="43"/>
      <c r="M45" s="43"/>
      <c r="N45" s="21"/>
      <c r="O45" s="29"/>
      <c r="P45" s="26"/>
      <c r="Q45" s="26"/>
      <c r="R45" s="26"/>
      <c r="S45" s="26"/>
      <c r="T45" s="26"/>
      <c r="U45" s="26"/>
      <c r="V45" s="26"/>
      <c r="W45" s="26"/>
      <c r="X45" s="26"/>
      <c r="Y45" s="26"/>
      <c r="Z45" s="26"/>
      <c r="AA45" s="25"/>
      <c r="AB45" s="26"/>
    </row>
    <row r="46" spans="1:28" outlineLevel="4" x14ac:dyDescent="0.35">
      <c r="A46" s="6" t="s">
        <v>2</v>
      </c>
      <c r="B46" s="43"/>
      <c r="C46" s="43">
        <v>3.0485083739999998E-2</v>
      </c>
      <c r="D46" s="43">
        <v>1.06388712E-2</v>
      </c>
      <c r="E46" s="43"/>
      <c r="F46" s="43">
        <v>5.9087150499999999E-3</v>
      </c>
      <c r="G46" s="43">
        <v>2.9169116759999999E-2</v>
      </c>
      <c r="H46" s="43"/>
      <c r="I46" s="43">
        <v>3.0030017490000002E-2</v>
      </c>
      <c r="J46" s="43">
        <v>1.0673108569999999E-2</v>
      </c>
      <c r="K46" s="43"/>
      <c r="L46" s="43">
        <v>5.8906907500000001E-3</v>
      </c>
      <c r="M46" s="43">
        <v>2.8441825890000001E-2</v>
      </c>
      <c r="N46" s="21">
        <f t="shared" si="0"/>
        <v>0.15123742945000002</v>
      </c>
      <c r="O46" s="29"/>
      <c r="P46" s="26"/>
      <c r="Q46" s="26"/>
      <c r="R46" s="26"/>
      <c r="S46" s="26"/>
      <c r="T46" s="26"/>
      <c r="U46" s="26"/>
      <c r="V46" s="26"/>
      <c r="W46" s="26"/>
      <c r="X46" s="26"/>
      <c r="Y46" s="26"/>
      <c r="Z46" s="26"/>
      <c r="AA46" s="25"/>
      <c r="AB46" s="26"/>
    </row>
    <row r="47" spans="1:28" outlineLevel="4" x14ac:dyDescent="0.35">
      <c r="A47" s="6" t="s">
        <v>3</v>
      </c>
      <c r="B47" s="43"/>
      <c r="C47" s="43"/>
      <c r="D47" s="43"/>
      <c r="E47" s="43"/>
      <c r="F47" s="43"/>
      <c r="G47" s="43"/>
      <c r="H47" s="43"/>
      <c r="I47" s="43"/>
      <c r="J47" s="43"/>
      <c r="K47" s="43"/>
      <c r="L47" s="43"/>
      <c r="M47" s="43"/>
      <c r="N47" s="21">
        <f t="shared" si="0"/>
        <v>0</v>
      </c>
      <c r="O47" s="29"/>
      <c r="P47" s="26"/>
      <c r="Q47" s="26"/>
      <c r="R47" s="26"/>
      <c r="S47" s="26"/>
      <c r="T47" s="26"/>
      <c r="U47" s="26"/>
      <c r="V47" s="26"/>
      <c r="W47" s="26"/>
      <c r="X47" s="26"/>
      <c r="Y47" s="26"/>
      <c r="Z47" s="26"/>
      <c r="AA47" s="25"/>
      <c r="AB47" s="26"/>
    </row>
    <row r="48" spans="1:28" outlineLevel="3" x14ac:dyDescent="0.35">
      <c r="A48" s="5" t="s">
        <v>34</v>
      </c>
      <c r="B48" s="43"/>
      <c r="C48" s="43"/>
      <c r="D48" s="43"/>
      <c r="E48" s="43"/>
      <c r="F48" s="43"/>
      <c r="G48" s="43"/>
      <c r="H48" s="43"/>
      <c r="I48" s="43"/>
      <c r="J48" s="43"/>
      <c r="K48" s="43"/>
      <c r="L48" s="43"/>
      <c r="M48" s="43"/>
      <c r="N48" s="21"/>
      <c r="O48" s="29"/>
      <c r="P48" s="26"/>
      <c r="Q48" s="26"/>
      <c r="R48" s="26"/>
      <c r="S48" s="26"/>
      <c r="T48" s="26"/>
      <c r="U48" s="26"/>
      <c r="V48" s="26"/>
      <c r="W48" s="26"/>
      <c r="X48" s="26"/>
      <c r="Y48" s="26"/>
      <c r="Z48" s="26"/>
      <c r="AA48" s="25"/>
      <c r="AB48" s="26"/>
    </row>
    <row r="49" spans="1:35" outlineLevel="4" x14ac:dyDescent="0.35">
      <c r="A49" s="6" t="s">
        <v>5</v>
      </c>
      <c r="B49" s="43"/>
      <c r="C49" s="43"/>
      <c r="D49" s="43"/>
      <c r="E49" s="43"/>
      <c r="F49" s="43"/>
      <c r="G49" s="43"/>
      <c r="H49" s="43"/>
      <c r="I49" s="43"/>
      <c r="J49" s="43"/>
      <c r="K49" s="43"/>
      <c r="L49" s="43"/>
      <c r="M49" s="43"/>
      <c r="N49" s="21">
        <f t="shared" si="0"/>
        <v>0</v>
      </c>
      <c r="O49" s="29"/>
      <c r="P49" s="26"/>
      <c r="Q49" s="26"/>
      <c r="R49" s="26"/>
      <c r="S49" s="26"/>
      <c r="T49" s="26"/>
      <c r="U49" s="26"/>
      <c r="V49" s="26"/>
      <c r="W49" s="26"/>
      <c r="X49" s="26"/>
      <c r="Y49" s="26"/>
      <c r="Z49" s="26"/>
      <c r="AA49" s="25"/>
      <c r="AB49" s="26"/>
    </row>
    <row r="50" spans="1:35" outlineLevel="4" x14ac:dyDescent="0.35">
      <c r="A50" s="6" t="s">
        <v>2</v>
      </c>
      <c r="B50" s="43"/>
      <c r="C50" s="43"/>
      <c r="D50" s="43">
        <v>4.4182094000000003E-3</v>
      </c>
      <c r="E50" s="43">
        <v>6.4497546999999996E-4</v>
      </c>
      <c r="F50" s="43"/>
      <c r="G50" s="43">
        <v>1.52119492E-3</v>
      </c>
      <c r="H50" s="43">
        <v>1.3503619999999999E-3</v>
      </c>
      <c r="I50" s="43"/>
      <c r="J50" s="43">
        <v>4.3761192500000002E-3</v>
      </c>
      <c r="K50" s="43">
        <v>1.4429608700000001E-3</v>
      </c>
      <c r="L50" s="43">
        <v>5.7875628999999997E-4</v>
      </c>
      <c r="M50" s="43">
        <v>8.6212873999999995E-4</v>
      </c>
      <c r="N50" s="21">
        <f t="shared" si="0"/>
        <v>1.5194706939999999E-2</v>
      </c>
      <c r="O50" s="29"/>
      <c r="P50" s="26"/>
      <c r="Q50" s="26"/>
      <c r="R50" s="26"/>
      <c r="S50" s="26"/>
      <c r="T50" s="26"/>
      <c r="U50" s="26"/>
      <c r="V50" s="26"/>
      <c r="W50" s="26"/>
      <c r="X50" s="26"/>
      <c r="Y50" s="26"/>
      <c r="Z50" s="26"/>
      <c r="AA50" s="25"/>
      <c r="AB50" s="26"/>
    </row>
    <row r="51" spans="1:35" outlineLevel="4" x14ac:dyDescent="0.35">
      <c r="A51" s="6" t="s">
        <v>3</v>
      </c>
      <c r="B51" s="43"/>
      <c r="C51" s="43"/>
      <c r="D51" s="43"/>
      <c r="E51" s="43"/>
      <c r="F51" s="43"/>
      <c r="G51" s="43"/>
      <c r="H51" s="43"/>
      <c r="I51" s="43"/>
      <c r="J51" s="43"/>
      <c r="K51" s="43"/>
      <c r="L51" s="43"/>
      <c r="M51" s="43"/>
      <c r="N51" s="21">
        <f t="shared" si="0"/>
        <v>0</v>
      </c>
      <c r="O51" s="29"/>
      <c r="P51" s="26"/>
      <c r="Q51" s="26"/>
      <c r="R51" s="26"/>
      <c r="S51" s="26"/>
      <c r="T51" s="26"/>
      <c r="U51" s="26"/>
      <c r="V51" s="26"/>
      <c r="W51" s="26"/>
      <c r="X51" s="26"/>
      <c r="Y51" s="26"/>
      <c r="Z51" s="26"/>
      <c r="AA51" s="25"/>
      <c r="AB51" s="26"/>
    </row>
    <row r="52" spans="1:35" outlineLevel="4" x14ac:dyDescent="0.35">
      <c r="A52" s="6" t="s">
        <v>4</v>
      </c>
      <c r="B52" s="43"/>
      <c r="C52" s="43"/>
      <c r="D52" s="43"/>
      <c r="E52" s="43"/>
      <c r="F52" s="43"/>
      <c r="G52" s="43"/>
      <c r="H52" s="43"/>
      <c r="I52" s="43">
        <v>0</v>
      </c>
      <c r="J52" s="43">
        <v>0</v>
      </c>
      <c r="K52" s="43"/>
      <c r="L52" s="43"/>
      <c r="M52" s="43">
        <v>0</v>
      </c>
      <c r="N52" s="21">
        <f t="shared" si="0"/>
        <v>0</v>
      </c>
      <c r="O52" s="29"/>
      <c r="P52" s="26"/>
      <c r="Q52" s="26"/>
      <c r="R52" s="26"/>
      <c r="S52" s="26"/>
      <c r="T52" s="26"/>
      <c r="U52" s="26"/>
      <c r="V52" s="26"/>
      <c r="W52" s="26"/>
      <c r="X52" s="26"/>
      <c r="Y52" s="26"/>
      <c r="Z52" s="26"/>
      <c r="AA52" s="25"/>
      <c r="AB52" s="26"/>
    </row>
    <row r="53" spans="1:35" outlineLevel="4" x14ac:dyDescent="0.35">
      <c r="A53" s="6" t="s">
        <v>1</v>
      </c>
      <c r="B53" s="43"/>
      <c r="C53" s="43"/>
      <c r="D53" s="43"/>
      <c r="E53" s="43"/>
      <c r="F53" s="43"/>
      <c r="G53" s="43"/>
      <c r="H53" s="43"/>
      <c r="I53" s="43"/>
      <c r="J53" s="43"/>
      <c r="K53" s="43"/>
      <c r="L53" s="43"/>
      <c r="M53" s="43"/>
      <c r="N53" s="21">
        <f t="shared" si="0"/>
        <v>0</v>
      </c>
      <c r="O53" s="29"/>
      <c r="P53" s="26"/>
      <c r="Q53" s="26"/>
      <c r="R53" s="26"/>
      <c r="S53" s="26"/>
      <c r="T53" s="26"/>
      <c r="U53" s="26"/>
      <c r="V53" s="26"/>
      <c r="W53" s="26"/>
      <c r="X53" s="26"/>
      <c r="Y53" s="26"/>
      <c r="Z53" s="26"/>
      <c r="AA53" s="25"/>
      <c r="AB53" s="26"/>
    </row>
    <row r="54" spans="1:35" outlineLevel="3" x14ac:dyDescent="0.35">
      <c r="A54" s="5" t="s">
        <v>35</v>
      </c>
      <c r="B54" s="43"/>
      <c r="C54" s="43"/>
      <c r="D54" s="43"/>
      <c r="E54" s="43"/>
      <c r="F54" s="43"/>
      <c r="G54" s="43"/>
      <c r="H54" s="43"/>
      <c r="I54" s="43"/>
      <c r="J54" s="43"/>
      <c r="K54" s="43"/>
      <c r="L54" s="43"/>
      <c r="M54" s="43"/>
      <c r="N54" s="21"/>
      <c r="O54" s="29"/>
      <c r="P54" s="26"/>
      <c r="Q54" s="26"/>
      <c r="R54" s="26"/>
      <c r="S54" s="26"/>
      <c r="T54" s="26"/>
      <c r="U54" s="26"/>
      <c r="V54" s="26"/>
      <c r="W54" s="26"/>
      <c r="X54" s="26"/>
      <c r="Y54" s="26"/>
      <c r="Z54" s="26"/>
      <c r="AA54" s="25"/>
      <c r="AB54" s="26"/>
    </row>
    <row r="55" spans="1:35" s="32" customFormat="1" outlineLevel="4" x14ac:dyDescent="0.35">
      <c r="A55" s="30" t="s">
        <v>20</v>
      </c>
      <c r="B55" s="43"/>
      <c r="C55" s="43">
        <v>1.1483662279999999E-2</v>
      </c>
      <c r="D55" s="43">
        <v>3.8057499499999999E-3</v>
      </c>
      <c r="E55" s="43">
        <v>5.4483416610000002E-2</v>
      </c>
      <c r="F55" s="43">
        <v>6.6307750319999997E-2</v>
      </c>
      <c r="G55" s="43">
        <v>4.8776225700000002E-3</v>
      </c>
      <c r="H55" s="43"/>
      <c r="I55" s="43">
        <v>0.1022566023</v>
      </c>
      <c r="J55" s="43">
        <v>3.8057498800000002E-3</v>
      </c>
      <c r="K55" s="43">
        <v>4.87730482E-3</v>
      </c>
      <c r="L55" s="43">
        <v>6.9868418959999998E-2</v>
      </c>
      <c r="M55" s="43">
        <v>5.4532252E-3</v>
      </c>
      <c r="N55" s="21">
        <f t="shared" si="0"/>
        <v>0.32721950289000001</v>
      </c>
      <c r="O55" s="29"/>
      <c r="P55" s="26"/>
      <c r="Q55" s="26"/>
      <c r="R55" s="26"/>
      <c r="S55" s="26"/>
      <c r="T55" s="26"/>
      <c r="U55" s="26"/>
      <c r="V55" s="26"/>
      <c r="W55" s="26"/>
      <c r="X55" s="26"/>
      <c r="Y55" s="26"/>
      <c r="Z55" s="26"/>
      <c r="AA55" s="25"/>
      <c r="AB55" s="26"/>
      <c r="AC55" s="31"/>
      <c r="AD55" s="31"/>
      <c r="AE55" s="31"/>
      <c r="AF55" s="31"/>
      <c r="AG55" s="31"/>
      <c r="AH55" s="31"/>
      <c r="AI55" s="31"/>
    </row>
    <row r="56" spans="1:35" outlineLevel="4" x14ac:dyDescent="0.35">
      <c r="A56" s="6" t="s">
        <v>1</v>
      </c>
      <c r="B56" s="43">
        <v>3.8934230229999998E-2</v>
      </c>
      <c r="C56" s="43">
        <v>9.8857967450000001E-2</v>
      </c>
      <c r="D56" s="43">
        <v>3.6428036550000001E-2</v>
      </c>
      <c r="E56" s="43">
        <v>7.2102513790000003E-2</v>
      </c>
      <c r="F56" s="43">
        <v>8.4565041999999993E-3</v>
      </c>
      <c r="G56" s="43">
        <v>4.2956296820000003E-2</v>
      </c>
      <c r="H56" s="43">
        <v>3.9433536149999997E-2</v>
      </c>
      <c r="I56" s="43">
        <v>9.8857967450000001E-2</v>
      </c>
      <c r="J56" s="43">
        <v>3.6673315179999999E-2</v>
      </c>
      <c r="K56" s="43">
        <v>7.5087552860000004E-2</v>
      </c>
      <c r="L56" s="43">
        <v>7.6317174199999997E-3</v>
      </c>
      <c r="M56" s="43">
        <v>4.2473913629999999E-2</v>
      </c>
      <c r="N56" s="21">
        <f t="shared" si="0"/>
        <v>0.59789355172999992</v>
      </c>
      <c r="O56" s="29"/>
      <c r="P56" s="26"/>
      <c r="Q56" s="26"/>
      <c r="R56" s="26"/>
      <c r="S56" s="26"/>
      <c r="T56" s="26"/>
      <c r="U56" s="26"/>
      <c r="V56" s="26"/>
      <c r="W56" s="26"/>
      <c r="X56" s="26"/>
      <c r="Y56" s="26"/>
      <c r="Z56" s="26"/>
      <c r="AA56" s="25"/>
      <c r="AB56" s="26"/>
    </row>
    <row r="57" spans="1:35" outlineLevel="4" x14ac:dyDescent="0.35">
      <c r="A57" s="6" t="s">
        <v>6</v>
      </c>
      <c r="B57" s="43">
        <v>0.1257375</v>
      </c>
      <c r="C57" s="43">
        <v>6.25E-2</v>
      </c>
      <c r="D57" s="43">
        <v>0.1257375</v>
      </c>
      <c r="E57" s="43">
        <v>0.1257375</v>
      </c>
      <c r="F57" s="43">
        <v>6.25E-2</v>
      </c>
      <c r="G57" s="43">
        <v>0.1257375</v>
      </c>
      <c r="H57" s="43">
        <v>0.1257375</v>
      </c>
      <c r="I57" s="43">
        <v>6.25E-2</v>
      </c>
      <c r="J57" s="43">
        <v>0.1257375</v>
      </c>
      <c r="K57" s="43">
        <v>0.1257375</v>
      </c>
      <c r="L57" s="43">
        <v>6.25E-2</v>
      </c>
      <c r="M57" s="43">
        <v>0.1257375</v>
      </c>
      <c r="N57" s="21">
        <f t="shared" si="0"/>
        <v>1.2559000000000002</v>
      </c>
      <c r="O57" s="29"/>
      <c r="P57" s="26"/>
      <c r="Q57" s="26"/>
      <c r="R57" s="26"/>
      <c r="S57" s="26"/>
      <c r="T57" s="26"/>
      <c r="U57" s="26"/>
      <c r="V57" s="26"/>
      <c r="W57" s="26"/>
      <c r="X57" s="26"/>
      <c r="Y57" s="26"/>
      <c r="Z57" s="26"/>
      <c r="AA57" s="25"/>
      <c r="AB57" s="26"/>
    </row>
    <row r="58" spans="1:35" ht="14.4" customHeight="1" x14ac:dyDescent="0.35">
      <c r="A58" s="49" t="s">
        <v>25</v>
      </c>
      <c r="B58" s="49"/>
      <c r="C58" s="49"/>
      <c r="D58" s="49"/>
      <c r="E58" s="49"/>
      <c r="F58" s="49"/>
      <c r="G58" s="49"/>
      <c r="H58" s="49"/>
      <c r="I58" s="49"/>
      <c r="J58" s="49"/>
      <c r="K58" s="49"/>
      <c r="L58" s="49"/>
      <c r="M58" s="49"/>
      <c r="N58" s="49"/>
    </row>
    <row r="59" spans="1:35" x14ac:dyDescent="0.35">
      <c r="A59" s="50"/>
      <c r="B59" s="50"/>
      <c r="C59" s="50"/>
      <c r="D59" s="50"/>
      <c r="E59" s="50"/>
      <c r="F59" s="50"/>
      <c r="G59" s="50"/>
      <c r="H59" s="50"/>
      <c r="I59" s="50"/>
      <c r="J59" s="50"/>
      <c r="K59" s="50"/>
      <c r="L59" s="50"/>
      <c r="M59" s="50"/>
      <c r="N59" s="50"/>
    </row>
    <row r="60" spans="1:35" x14ac:dyDescent="0.35">
      <c r="A60" s="50"/>
      <c r="B60" s="50"/>
      <c r="C60" s="50"/>
      <c r="D60" s="50"/>
      <c r="E60" s="50"/>
      <c r="F60" s="50"/>
      <c r="G60" s="50"/>
      <c r="H60" s="50"/>
      <c r="I60" s="50"/>
      <c r="J60" s="50"/>
      <c r="K60" s="50"/>
      <c r="L60" s="50"/>
      <c r="M60" s="50"/>
      <c r="N60" s="50"/>
    </row>
    <row r="61" spans="1:35" s="36" customFormat="1" x14ac:dyDescent="0.35">
      <c r="A61" s="18"/>
      <c r="B61" s="18"/>
      <c r="C61" s="18"/>
      <c r="D61" s="18"/>
      <c r="E61" s="18"/>
      <c r="F61" s="18"/>
      <c r="G61" s="18"/>
      <c r="H61" s="18"/>
      <c r="I61" s="18"/>
      <c r="J61" s="18"/>
      <c r="K61" s="47" t="s">
        <v>24</v>
      </c>
      <c r="L61" s="37"/>
      <c r="M61" s="37"/>
      <c r="N61" s="37"/>
      <c r="O61" s="37"/>
      <c r="P61" s="37"/>
      <c r="Q61" s="37"/>
      <c r="R61" s="37"/>
      <c r="S61" s="37"/>
      <c r="T61" s="37"/>
      <c r="U61" s="37"/>
      <c r="V61" s="37"/>
      <c r="W61" s="37"/>
      <c r="X61" s="37"/>
      <c r="Y61" s="37"/>
      <c r="Z61" s="37"/>
      <c r="AA61" s="37"/>
      <c r="AB61" s="37"/>
      <c r="AC61" s="37"/>
      <c r="AD61" s="37"/>
      <c r="AE61" s="37"/>
      <c r="AF61" s="37"/>
      <c r="AG61" s="37"/>
      <c r="AH61" s="37"/>
      <c r="AI61" s="37"/>
    </row>
    <row r="62" spans="1:35" s="36" customFormat="1" ht="21" customHeight="1" x14ac:dyDescent="0.35">
      <c r="A62" s="8"/>
      <c r="B62" s="40" t="s">
        <v>36</v>
      </c>
      <c r="C62" s="40" t="s">
        <v>37</v>
      </c>
      <c r="D62" s="40" t="s">
        <v>38</v>
      </c>
      <c r="E62" s="40" t="s">
        <v>39</v>
      </c>
      <c r="F62" s="9" t="s">
        <v>21</v>
      </c>
      <c r="G62" s="40" t="s">
        <v>36</v>
      </c>
      <c r="H62" s="40" t="s">
        <v>37</v>
      </c>
      <c r="I62" s="40" t="s">
        <v>38</v>
      </c>
      <c r="J62" s="40" t="s">
        <v>39</v>
      </c>
      <c r="K62" s="20" t="s">
        <v>22</v>
      </c>
      <c r="L62" s="27"/>
      <c r="M62" s="24"/>
      <c r="O62" s="24"/>
      <c r="P62" s="24"/>
      <c r="Q62" s="24"/>
      <c r="R62" s="24"/>
      <c r="S62" s="24"/>
      <c r="T62" s="24"/>
      <c r="U62" s="24"/>
      <c r="V62" s="24"/>
      <c r="W62" s="24"/>
      <c r="X62" s="24"/>
      <c r="Y62" s="24"/>
      <c r="Z62" s="24"/>
      <c r="AA62" s="24"/>
      <c r="AB62" s="24"/>
      <c r="AC62" s="37"/>
      <c r="AD62" s="37"/>
      <c r="AE62" s="37"/>
      <c r="AF62" s="37"/>
      <c r="AG62" s="37"/>
      <c r="AH62" s="37"/>
      <c r="AI62" s="37"/>
    </row>
    <row r="63" spans="1:35" s="36" customFormat="1" x14ac:dyDescent="0.35">
      <c r="A63" s="11" t="s">
        <v>40</v>
      </c>
      <c r="B63" s="42"/>
      <c r="C63" s="42"/>
      <c r="D63" s="42"/>
      <c r="E63" s="42"/>
      <c r="F63" s="12"/>
      <c r="G63" s="12"/>
      <c r="H63" s="12"/>
      <c r="I63" s="12"/>
      <c r="J63" s="12"/>
      <c r="K63" s="21"/>
      <c r="L63" s="28"/>
      <c r="M63" s="25"/>
      <c r="N63" s="25"/>
      <c r="O63" s="25"/>
      <c r="P63" s="25"/>
      <c r="Q63" s="25"/>
      <c r="R63" s="25"/>
      <c r="S63" s="25"/>
      <c r="T63" s="25"/>
      <c r="U63" s="25"/>
      <c r="V63" s="25"/>
      <c r="W63" s="25"/>
      <c r="X63" s="25"/>
      <c r="Y63" s="25"/>
      <c r="Z63" s="25"/>
      <c r="AA63" s="25"/>
      <c r="AB63" s="25"/>
      <c r="AC63" s="37"/>
      <c r="AD63" s="37"/>
      <c r="AE63" s="37"/>
      <c r="AF63" s="37"/>
      <c r="AG63" s="37"/>
      <c r="AH63" s="37"/>
      <c r="AI63" s="37"/>
    </row>
    <row r="64" spans="1:35" s="36" customFormat="1" outlineLevel="1" x14ac:dyDescent="0.35">
      <c r="A64" s="14" t="s">
        <v>26</v>
      </c>
      <c r="B64" s="15"/>
      <c r="C64" s="15"/>
      <c r="D64" s="15"/>
      <c r="E64" s="15"/>
      <c r="F64" s="15"/>
      <c r="G64" s="15"/>
      <c r="H64" s="15"/>
      <c r="I64" s="15"/>
      <c r="J64" s="15"/>
      <c r="K64" s="22"/>
      <c r="L64" s="28"/>
      <c r="M64" s="25"/>
      <c r="N64" s="25"/>
      <c r="O64" s="25"/>
      <c r="P64" s="25"/>
      <c r="Q64" s="25"/>
      <c r="R64" s="25"/>
      <c r="S64" s="25"/>
      <c r="T64" s="25"/>
      <c r="U64" s="25"/>
      <c r="V64" s="25"/>
      <c r="W64" s="25"/>
      <c r="X64" s="25"/>
      <c r="Y64" s="25"/>
      <c r="Z64" s="25"/>
      <c r="AA64" s="25"/>
      <c r="AB64" s="25"/>
      <c r="AC64" s="37"/>
      <c r="AD64" s="37"/>
      <c r="AE64" s="37"/>
      <c r="AF64" s="37"/>
      <c r="AG64" s="37"/>
      <c r="AH64" s="37"/>
      <c r="AI64" s="37"/>
    </row>
    <row r="65" spans="1:35" s="36" customFormat="1" outlineLevel="2" x14ac:dyDescent="0.35">
      <c r="A65" s="16" t="s">
        <v>28</v>
      </c>
      <c r="B65" s="42"/>
      <c r="C65" s="42"/>
      <c r="D65" s="42"/>
      <c r="E65" s="42"/>
      <c r="F65" s="12"/>
      <c r="G65" s="12"/>
      <c r="H65" s="12"/>
      <c r="I65" s="12"/>
      <c r="J65" s="12"/>
      <c r="K65" s="21"/>
      <c r="L65" s="28"/>
      <c r="M65" s="25"/>
      <c r="N65" s="25"/>
      <c r="O65" s="25"/>
      <c r="P65" s="25"/>
      <c r="Q65" s="25"/>
      <c r="R65" s="25"/>
      <c r="S65" s="25"/>
      <c r="T65" s="25"/>
      <c r="U65" s="25"/>
      <c r="V65" s="25"/>
      <c r="W65" s="25"/>
      <c r="X65" s="25"/>
      <c r="Y65" s="25"/>
      <c r="Z65" s="25"/>
      <c r="AA65" s="25"/>
      <c r="AB65" s="25"/>
      <c r="AC65" s="37"/>
      <c r="AD65" s="37"/>
      <c r="AE65" s="37"/>
      <c r="AF65" s="37"/>
      <c r="AG65" s="37"/>
      <c r="AH65" s="37"/>
      <c r="AI65" s="37"/>
    </row>
    <row r="66" spans="1:35" s="36" customFormat="1" outlineLevel="3" x14ac:dyDescent="0.35">
      <c r="A66" s="38" t="s">
        <v>30</v>
      </c>
      <c r="B66" s="42"/>
      <c r="C66" s="42"/>
      <c r="D66" s="42"/>
      <c r="E66" s="42"/>
      <c r="F66" s="41"/>
      <c r="G66" s="41"/>
      <c r="H66" s="41"/>
      <c r="I66" s="41"/>
      <c r="J66" s="41"/>
      <c r="K66" s="23"/>
      <c r="L66" s="29"/>
      <c r="M66" s="26"/>
      <c r="N66" s="25"/>
      <c r="O66" s="26"/>
      <c r="P66" s="26"/>
      <c r="Q66" s="26"/>
      <c r="R66" s="26"/>
      <c r="S66" s="26"/>
      <c r="T66" s="26"/>
      <c r="U66" s="26"/>
      <c r="V66" s="26"/>
      <c r="W66" s="26"/>
      <c r="X66" s="26"/>
      <c r="Y66" s="26"/>
      <c r="Z66" s="26"/>
      <c r="AA66" s="25"/>
      <c r="AB66" s="26"/>
      <c r="AC66" s="37"/>
      <c r="AD66" s="37"/>
      <c r="AE66" s="37"/>
      <c r="AF66" s="37"/>
      <c r="AG66" s="37"/>
      <c r="AH66" s="37"/>
      <c r="AI66" s="37"/>
    </row>
    <row r="67" spans="1:35" s="36" customFormat="1" outlineLevel="4" x14ac:dyDescent="0.35">
      <c r="A67" s="39" t="s">
        <v>0</v>
      </c>
      <c r="B67" s="42"/>
      <c r="C67" s="42">
        <v>3.2574999999999999E-5</v>
      </c>
      <c r="D67" s="42">
        <v>2.2274999999999999E-5</v>
      </c>
      <c r="E67" s="42">
        <v>1.34E-4</v>
      </c>
      <c r="F67" s="12">
        <f>B67+C67+D67+E67</f>
        <v>1.8885000000000001E-4</v>
      </c>
      <c r="G67" s="41"/>
      <c r="H67" s="41">
        <v>0</v>
      </c>
      <c r="I67" s="41"/>
      <c r="J67" s="41"/>
      <c r="K67" s="12">
        <f>G67+H67+I67+J67</f>
        <v>0</v>
      </c>
      <c r="L67" s="29"/>
      <c r="M67" s="26"/>
      <c r="N67" s="25"/>
      <c r="O67" s="26"/>
      <c r="P67" s="26"/>
      <c r="Q67" s="26"/>
      <c r="R67" s="26"/>
      <c r="S67" s="26"/>
      <c r="T67" s="26"/>
      <c r="U67" s="26"/>
      <c r="V67" s="26"/>
      <c r="W67" s="26"/>
      <c r="X67" s="26"/>
      <c r="Y67" s="26"/>
      <c r="Z67" s="26"/>
      <c r="AA67" s="25"/>
      <c r="AB67" s="26"/>
      <c r="AC67" s="37"/>
      <c r="AD67" s="37"/>
      <c r="AE67" s="37"/>
      <c r="AF67" s="37"/>
      <c r="AG67" s="37"/>
      <c r="AH67" s="37"/>
      <c r="AI67" s="37"/>
    </row>
    <row r="68" spans="1:35" s="36" customFormat="1" outlineLevel="3" x14ac:dyDescent="0.35">
      <c r="A68" s="38" t="s">
        <v>31</v>
      </c>
      <c r="B68" s="42"/>
      <c r="C68" s="42"/>
      <c r="D68" s="42"/>
      <c r="E68" s="42"/>
      <c r="F68" s="12"/>
      <c r="G68" s="41"/>
      <c r="H68" s="41"/>
      <c r="I68" s="41"/>
      <c r="J68" s="41"/>
      <c r="K68" s="12"/>
      <c r="L68" s="29"/>
      <c r="M68" s="26"/>
      <c r="N68" s="25"/>
      <c r="O68" s="26"/>
      <c r="P68" s="26"/>
      <c r="Q68" s="26"/>
      <c r="R68" s="26"/>
      <c r="S68" s="26"/>
      <c r="T68" s="26"/>
      <c r="U68" s="26"/>
      <c r="V68" s="26"/>
      <c r="W68" s="26"/>
      <c r="X68" s="26"/>
      <c r="Y68" s="26"/>
      <c r="Z68" s="26"/>
      <c r="AA68" s="25"/>
      <c r="AB68" s="26"/>
      <c r="AC68" s="37"/>
      <c r="AD68" s="37"/>
      <c r="AE68" s="37"/>
      <c r="AF68" s="37"/>
      <c r="AG68" s="37"/>
      <c r="AH68" s="37"/>
      <c r="AI68" s="37"/>
    </row>
    <row r="69" spans="1:35" s="36" customFormat="1" outlineLevel="4" x14ac:dyDescent="0.35">
      <c r="A69" s="39" t="s">
        <v>0</v>
      </c>
      <c r="B69" s="42">
        <v>1.6305105520000002E-2</v>
      </c>
      <c r="C69" s="42">
        <v>1.6074116520000001E-2</v>
      </c>
      <c r="D69" s="42">
        <v>1.583406914E-2</v>
      </c>
      <c r="E69" s="42">
        <v>1.541738311E-2</v>
      </c>
      <c r="F69" s="12">
        <f t="shared" ref="F69:F116" si="1">B69+C69+D69+E69</f>
        <v>6.3630674290000008E-2</v>
      </c>
      <c r="G69" s="41">
        <v>0.01</v>
      </c>
      <c r="H69" s="41">
        <v>0.01</v>
      </c>
      <c r="I69" s="41">
        <v>0.01</v>
      </c>
      <c r="J69" s="41">
        <v>0.01</v>
      </c>
      <c r="K69" s="12">
        <f t="shared" ref="K69:K116" si="2">G69+H69+I69+J69</f>
        <v>0.04</v>
      </c>
      <c r="L69" s="29"/>
      <c r="M69" s="26"/>
      <c r="N69" s="25"/>
      <c r="O69" s="26"/>
      <c r="P69" s="26"/>
      <c r="Q69" s="26"/>
      <c r="R69" s="26"/>
      <c r="S69" s="26"/>
      <c r="T69" s="26"/>
      <c r="U69" s="26"/>
      <c r="V69" s="26"/>
      <c r="W69" s="26"/>
      <c r="X69" s="26"/>
      <c r="Y69" s="26"/>
      <c r="Z69" s="26"/>
      <c r="AA69" s="25"/>
      <c r="AB69" s="26"/>
      <c r="AC69" s="37"/>
      <c r="AD69" s="37"/>
      <c r="AE69" s="37"/>
      <c r="AF69" s="37"/>
      <c r="AG69" s="37"/>
      <c r="AH69" s="37"/>
      <c r="AI69" s="37"/>
    </row>
    <row r="70" spans="1:35" s="36" customFormat="1" outlineLevel="3" x14ac:dyDescent="0.35">
      <c r="A70" s="38" t="s">
        <v>32</v>
      </c>
      <c r="B70" s="42"/>
      <c r="C70" s="42"/>
      <c r="D70" s="42"/>
      <c r="E70" s="42"/>
      <c r="F70" s="12"/>
      <c r="G70" s="41"/>
      <c r="H70" s="41"/>
      <c r="I70" s="41"/>
      <c r="J70" s="41"/>
      <c r="K70" s="12"/>
      <c r="L70" s="29"/>
      <c r="M70" s="26"/>
      <c r="N70" s="25"/>
      <c r="O70" s="26"/>
      <c r="P70" s="26"/>
      <c r="Q70" s="26"/>
      <c r="R70" s="26"/>
      <c r="S70" s="26"/>
      <c r="T70" s="26"/>
      <c r="U70" s="26"/>
      <c r="V70" s="26"/>
      <c r="W70" s="26"/>
      <c r="X70" s="26"/>
      <c r="Y70" s="26"/>
      <c r="Z70" s="26"/>
      <c r="AA70" s="25"/>
      <c r="AB70" s="26"/>
      <c r="AC70" s="37"/>
      <c r="AD70" s="37"/>
      <c r="AE70" s="37"/>
      <c r="AF70" s="37"/>
      <c r="AG70" s="37"/>
      <c r="AH70" s="37"/>
      <c r="AI70" s="37"/>
    </row>
    <row r="71" spans="1:35" s="36" customFormat="1" outlineLevel="4" x14ac:dyDescent="0.35">
      <c r="A71" s="39" t="s">
        <v>2</v>
      </c>
      <c r="B71" s="42">
        <v>4.3950441E-4</v>
      </c>
      <c r="C71" s="42">
        <v>6.9081765E-3</v>
      </c>
      <c r="D71" s="42">
        <v>5.4142683600000002E-3</v>
      </c>
      <c r="E71" s="42">
        <v>1.3155559799999999E-2</v>
      </c>
      <c r="F71" s="12">
        <f t="shared" si="1"/>
        <v>2.5917509069999997E-2</v>
      </c>
      <c r="G71" s="41">
        <v>0</v>
      </c>
      <c r="H71" s="41">
        <v>0.01</v>
      </c>
      <c r="I71" s="41"/>
      <c r="J71" s="41">
        <v>0.01</v>
      </c>
      <c r="K71" s="12">
        <f t="shared" si="2"/>
        <v>0.02</v>
      </c>
      <c r="L71" s="29"/>
      <c r="M71" s="26"/>
      <c r="N71" s="25"/>
      <c r="O71" s="26"/>
      <c r="P71" s="26"/>
      <c r="Q71" s="26"/>
      <c r="R71" s="26"/>
      <c r="S71" s="26"/>
      <c r="T71" s="26"/>
      <c r="U71" s="26"/>
      <c r="V71" s="26"/>
      <c r="W71" s="26"/>
      <c r="X71" s="26"/>
      <c r="Y71" s="26"/>
      <c r="Z71" s="26"/>
      <c r="AA71" s="25"/>
      <c r="AB71" s="26"/>
      <c r="AC71" s="37"/>
      <c r="AD71" s="37"/>
      <c r="AE71" s="37"/>
      <c r="AF71" s="37"/>
      <c r="AG71" s="37"/>
      <c r="AH71" s="37"/>
      <c r="AI71" s="37"/>
    </row>
    <row r="72" spans="1:35" s="36" customFormat="1" outlineLevel="4" x14ac:dyDescent="0.35">
      <c r="A72" s="39" t="s">
        <v>0</v>
      </c>
      <c r="B72" s="42">
        <v>33.544260217629997</v>
      </c>
      <c r="C72" s="42">
        <v>94.403474503140004</v>
      </c>
      <c r="D72" s="42">
        <v>52.487780402550001</v>
      </c>
      <c r="E72" s="42">
        <v>86.222497176900006</v>
      </c>
      <c r="F72" s="12">
        <f t="shared" si="1"/>
        <v>266.65801230021998</v>
      </c>
      <c r="G72" s="41">
        <v>36.85</v>
      </c>
      <c r="H72" s="41">
        <v>82.1</v>
      </c>
      <c r="I72" s="41">
        <v>42.85</v>
      </c>
      <c r="J72" s="41">
        <v>65.92</v>
      </c>
      <c r="K72" s="12">
        <f t="shared" si="2"/>
        <v>227.71999999999997</v>
      </c>
      <c r="L72" s="29"/>
      <c r="M72" s="26"/>
      <c r="N72" s="25"/>
      <c r="O72" s="26"/>
      <c r="P72" s="26"/>
      <c r="Q72" s="26"/>
      <c r="R72" s="26"/>
      <c r="S72" s="26"/>
      <c r="T72" s="26"/>
      <c r="U72" s="26"/>
      <c r="V72" s="26"/>
      <c r="W72" s="26"/>
      <c r="X72" s="26"/>
      <c r="Y72" s="26"/>
      <c r="Z72" s="26"/>
      <c r="AA72" s="25"/>
      <c r="AB72" s="26"/>
      <c r="AC72" s="37"/>
      <c r="AD72" s="37"/>
      <c r="AE72" s="37"/>
      <c r="AF72" s="37"/>
      <c r="AG72" s="37"/>
      <c r="AH72" s="37"/>
      <c r="AI72" s="37"/>
    </row>
    <row r="73" spans="1:35" s="36" customFormat="1" outlineLevel="4" x14ac:dyDescent="0.35">
      <c r="A73" s="39" t="s">
        <v>1</v>
      </c>
      <c r="B73" s="42">
        <v>2.4411888150000002E-2</v>
      </c>
      <c r="C73" s="42">
        <v>2.167207485E-2</v>
      </c>
      <c r="D73" s="42">
        <v>3.0012186850000001E-2</v>
      </c>
      <c r="E73" s="42">
        <v>2.0767219399999998E-2</v>
      </c>
      <c r="F73" s="12">
        <f t="shared" si="1"/>
        <v>9.6863369249999998E-2</v>
      </c>
      <c r="G73" s="41">
        <v>0.02</v>
      </c>
      <c r="H73" s="41">
        <v>0.02</v>
      </c>
      <c r="I73" s="41">
        <v>0.01</v>
      </c>
      <c r="J73" s="41"/>
      <c r="K73" s="12">
        <f t="shared" si="2"/>
        <v>0.05</v>
      </c>
      <c r="L73" s="29"/>
      <c r="M73" s="26"/>
      <c r="N73" s="25"/>
      <c r="O73" s="26"/>
      <c r="P73" s="26"/>
      <c r="Q73" s="26"/>
      <c r="R73" s="26"/>
      <c r="S73" s="26"/>
      <c r="T73" s="26"/>
      <c r="U73" s="26"/>
      <c r="V73" s="26"/>
      <c r="W73" s="26"/>
      <c r="X73" s="26"/>
      <c r="Y73" s="26"/>
      <c r="Z73" s="26"/>
      <c r="AA73" s="25"/>
      <c r="AB73" s="26"/>
      <c r="AC73" s="37"/>
      <c r="AD73" s="37"/>
      <c r="AE73" s="37"/>
      <c r="AF73" s="37"/>
      <c r="AG73" s="37"/>
      <c r="AH73" s="37"/>
      <c r="AI73" s="37"/>
    </row>
    <row r="74" spans="1:35" s="36" customFormat="1" outlineLevel="2" x14ac:dyDescent="0.35">
      <c r="A74" s="16" t="s">
        <v>29</v>
      </c>
      <c r="B74" s="42"/>
      <c r="C74" s="42"/>
      <c r="D74" s="42"/>
      <c r="E74" s="42"/>
      <c r="F74" s="12"/>
      <c r="G74" s="12"/>
      <c r="H74" s="12"/>
      <c r="I74" s="12"/>
      <c r="J74" s="12"/>
      <c r="K74" s="12"/>
      <c r="L74" s="28"/>
      <c r="M74" s="25"/>
      <c r="N74" s="25"/>
      <c r="O74" s="25"/>
      <c r="P74" s="25"/>
      <c r="Q74" s="25"/>
      <c r="R74" s="25"/>
      <c r="S74" s="25"/>
      <c r="T74" s="25"/>
      <c r="U74" s="25"/>
      <c r="V74" s="25"/>
      <c r="W74" s="25"/>
      <c r="X74" s="25"/>
      <c r="Y74" s="25"/>
      <c r="Z74" s="25"/>
      <c r="AA74" s="25"/>
      <c r="AB74" s="25"/>
      <c r="AC74" s="37"/>
      <c r="AD74" s="37"/>
      <c r="AE74" s="37"/>
      <c r="AF74" s="37"/>
      <c r="AG74" s="37"/>
      <c r="AH74" s="37"/>
      <c r="AI74" s="37"/>
    </row>
    <row r="75" spans="1:35" s="36" customFormat="1" outlineLevel="3" x14ac:dyDescent="0.35">
      <c r="A75" s="38" t="s">
        <v>31</v>
      </c>
      <c r="B75" s="42"/>
      <c r="C75" s="42"/>
      <c r="D75" s="42"/>
      <c r="E75" s="42"/>
      <c r="F75" s="12"/>
      <c r="G75" s="41"/>
      <c r="H75" s="41"/>
      <c r="I75" s="41"/>
      <c r="J75" s="41"/>
      <c r="K75" s="12"/>
      <c r="L75" s="29"/>
      <c r="M75" s="26"/>
      <c r="N75" s="25"/>
      <c r="O75" s="26"/>
      <c r="P75" s="26"/>
      <c r="Q75" s="26"/>
      <c r="R75" s="26"/>
      <c r="S75" s="26"/>
      <c r="T75" s="26"/>
      <c r="U75" s="26"/>
      <c r="V75" s="26"/>
      <c r="W75" s="26"/>
      <c r="X75" s="26"/>
      <c r="Y75" s="26"/>
      <c r="Z75" s="26"/>
      <c r="AA75" s="25"/>
      <c r="AB75" s="26"/>
      <c r="AC75" s="37"/>
      <c r="AD75" s="37"/>
      <c r="AE75" s="37"/>
      <c r="AF75" s="37"/>
      <c r="AG75" s="37"/>
      <c r="AH75" s="37"/>
      <c r="AI75" s="37"/>
    </row>
    <row r="76" spans="1:35" s="36" customFormat="1" outlineLevel="4" x14ac:dyDescent="0.35">
      <c r="A76" s="39" t="s">
        <v>0</v>
      </c>
      <c r="B76" s="42">
        <v>3.3063130619999999E-2</v>
      </c>
      <c r="C76" s="42">
        <v>3.3063130619999999E-2</v>
      </c>
      <c r="D76" s="42">
        <v>3.3063130619999999E-2</v>
      </c>
      <c r="E76" s="42">
        <v>3.3063130619999999E-2</v>
      </c>
      <c r="F76" s="12">
        <f t="shared" si="1"/>
        <v>0.13225252248</v>
      </c>
      <c r="G76" s="41">
        <v>0.03</v>
      </c>
      <c r="H76" s="41">
        <v>0.03</v>
      </c>
      <c r="I76" s="41">
        <v>0.03</v>
      </c>
      <c r="J76" s="41">
        <v>0.03</v>
      </c>
      <c r="K76" s="12">
        <f t="shared" si="2"/>
        <v>0.12</v>
      </c>
      <c r="L76" s="29"/>
      <c r="M76" s="26"/>
      <c r="N76" s="25"/>
      <c r="O76" s="26"/>
      <c r="P76" s="26"/>
      <c r="Q76" s="26"/>
      <c r="R76" s="26"/>
      <c r="S76" s="26"/>
      <c r="T76" s="26"/>
      <c r="U76" s="26"/>
      <c r="V76" s="26"/>
      <c r="W76" s="26"/>
      <c r="X76" s="26"/>
      <c r="Y76" s="26"/>
      <c r="Z76" s="26"/>
      <c r="AA76" s="25"/>
      <c r="AB76" s="26"/>
      <c r="AC76" s="37"/>
      <c r="AD76" s="37"/>
      <c r="AE76" s="37"/>
      <c r="AF76" s="37"/>
      <c r="AG76" s="37"/>
      <c r="AH76" s="37"/>
      <c r="AI76" s="37"/>
    </row>
    <row r="77" spans="1:35" s="36" customFormat="1" outlineLevel="3" x14ac:dyDescent="0.35">
      <c r="A77" s="38" t="s">
        <v>32</v>
      </c>
      <c r="B77" s="42"/>
      <c r="C77" s="42"/>
      <c r="D77" s="42"/>
      <c r="E77" s="42"/>
      <c r="F77" s="12"/>
      <c r="G77" s="41"/>
      <c r="H77" s="41"/>
      <c r="I77" s="41"/>
      <c r="J77" s="41"/>
      <c r="K77" s="12"/>
      <c r="L77" s="29"/>
      <c r="M77" s="26"/>
      <c r="N77" s="25"/>
      <c r="O77" s="26"/>
      <c r="P77" s="26"/>
      <c r="Q77" s="26"/>
      <c r="R77" s="26"/>
      <c r="S77" s="26"/>
      <c r="T77" s="26"/>
      <c r="U77" s="26"/>
      <c r="V77" s="26"/>
      <c r="W77" s="26"/>
      <c r="X77" s="26"/>
      <c r="Y77" s="26"/>
      <c r="Z77" s="26"/>
      <c r="AA77" s="25"/>
      <c r="AB77" s="26"/>
      <c r="AC77" s="37"/>
      <c r="AD77" s="37"/>
      <c r="AE77" s="37"/>
      <c r="AF77" s="37"/>
      <c r="AG77" s="37"/>
      <c r="AH77" s="37"/>
      <c r="AI77" s="37"/>
    </row>
    <row r="78" spans="1:35" s="36" customFormat="1" outlineLevel="4" x14ac:dyDescent="0.35">
      <c r="A78" s="39" t="s">
        <v>2</v>
      </c>
      <c r="B78" s="42"/>
      <c r="C78" s="42">
        <v>0.188832</v>
      </c>
      <c r="D78" s="42">
        <v>0.36889246947999998</v>
      </c>
      <c r="E78" s="42"/>
      <c r="F78" s="12">
        <f t="shared" si="1"/>
        <v>0.55772446947999998</v>
      </c>
      <c r="G78" s="41">
        <v>0.09</v>
      </c>
      <c r="H78" s="41">
        <v>0.42</v>
      </c>
      <c r="I78" s="41"/>
      <c r="J78" s="41">
        <v>0.4</v>
      </c>
      <c r="K78" s="12">
        <f t="shared" si="2"/>
        <v>0.91</v>
      </c>
      <c r="L78" s="29"/>
      <c r="M78" s="26"/>
      <c r="N78" s="25"/>
      <c r="O78" s="26"/>
      <c r="P78" s="26"/>
      <c r="Q78" s="26"/>
      <c r="R78" s="26"/>
      <c r="S78" s="26"/>
      <c r="T78" s="26"/>
      <c r="U78" s="26"/>
      <c r="V78" s="26"/>
      <c r="W78" s="26"/>
      <c r="X78" s="26"/>
      <c r="Y78" s="26"/>
      <c r="Z78" s="26"/>
      <c r="AA78" s="25"/>
      <c r="AB78" s="26"/>
      <c r="AC78" s="37"/>
      <c r="AD78" s="37"/>
      <c r="AE78" s="37"/>
      <c r="AF78" s="37"/>
      <c r="AG78" s="37"/>
      <c r="AH78" s="37"/>
      <c r="AI78" s="37"/>
    </row>
    <row r="79" spans="1:35" s="36" customFormat="1" outlineLevel="4" x14ac:dyDescent="0.35">
      <c r="A79" s="39" t="s">
        <v>0</v>
      </c>
      <c r="B79" s="42">
        <v>90.961008489999998</v>
      </c>
      <c r="C79" s="42">
        <v>98.314179478859998</v>
      </c>
      <c r="D79" s="42">
        <v>85.328686000000005</v>
      </c>
      <c r="E79" s="42">
        <v>101.33728899905999</v>
      </c>
      <c r="F79" s="12">
        <f t="shared" si="1"/>
        <v>375.94116296791998</v>
      </c>
      <c r="G79" s="41">
        <v>74.06</v>
      </c>
      <c r="H79" s="41">
        <v>109.61</v>
      </c>
      <c r="I79" s="41">
        <v>100.27</v>
      </c>
      <c r="J79" s="41">
        <v>100.33</v>
      </c>
      <c r="K79" s="12">
        <f t="shared" si="2"/>
        <v>384.27</v>
      </c>
      <c r="L79" s="29"/>
      <c r="M79" s="26"/>
      <c r="N79" s="25"/>
      <c r="O79" s="26"/>
      <c r="P79" s="26"/>
      <c r="Q79" s="26"/>
      <c r="R79" s="26"/>
      <c r="S79" s="26"/>
      <c r="T79" s="26"/>
      <c r="U79" s="26"/>
      <c r="V79" s="26"/>
      <c r="W79" s="26"/>
      <c r="X79" s="26"/>
      <c r="Y79" s="26"/>
      <c r="Z79" s="26"/>
      <c r="AA79" s="25"/>
      <c r="AB79" s="26"/>
      <c r="AC79" s="37"/>
      <c r="AD79" s="37"/>
      <c r="AE79" s="37"/>
      <c r="AF79" s="37"/>
      <c r="AG79" s="37"/>
      <c r="AH79" s="37"/>
      <c r="AI79" s="37"/>
    </row>
    <row r="80" spans="1:35" s="36" customFormat="1" outlineLevel="4" x14ac:dyDescent="0.35">
      <c r="A80" s="39" t="s">
        <v>1</v>
      </c>
      <c r="B80" s="42">
        <v>0.45</v>
      </c>
      <c r="C80" s="42">
        <v>0.19201380292</v>
      </c>
      <c r="D80" s="42"/>
      <c r="E80" s="42"/>
      <c r="F80" s="12">
        <f t="shared" si="1"/>
        <v>0.64201380291999999</v>
      </c>
      <c r="G80" s="41">
        <v>0.6</v>
      </c>
      <c r="H80" s="41">
        <v>1.02</v>
      </c>
      <c r="I80" s="41">
        <v>0.4</v>
      </c>
      <c r="J80" s="41"/>
      <c r="K80" s="12">
        <f t="shared" si="2"/>
        <v>2.02</v>
      </c>
      <c r="L80" s="29"/>
      <c r="M80" s="26"/>
      <c r="N80" s="25"/>
      <c r="O80" s="26"/>
      <c r="P80" s="26"/>
      <c r="Q80" s="26"/>
      <c r="R80" s="26"/>
      <c r="S80" s="26"/>
      <c r="T80" s="26"/>
      <c r="U80" s="26"/>
      <c r="V80" s="26"/>
      <c r="W80" s="26"/>
      <c r="X80" s="26"/>
      <c r="Y80" s="26"/>
      <c r="Z80" s="26"/>
      <c r="AA80" s="25"/>
      <c r="AB80" s="26"/>
      <c r="AC80" s="37"/>
      <c r="AD80" s="37"/>
      <c r="AE80" s="37"/>
      <c r="AF80" s="37"/>
      <c r="AG80" s="37"/>
      <c r="AH80" s="37"/>
      <c r="AI80" s="37"/>
    </row>
    <row r="81" spans="1:35" s="36" customFormat="1" outlineLevel="1" x14ac:dyDescent="0.35">
      <c r="A81" s="14" t="s">
        <v>27</v>
      </c>
      <c r="B81" s="15"/>
      <c r="C81" s="15"/>
      <c r="D81" s="15"/>
      <c r="E81" s="15"/>
      <c r="F81" s="15"/>
      <c r="G81" s="15"/>
      <c r="H81" s="15"/>
      <c r="I81" s="15"/>
      <c r="J81" s="15"/>
      <c r="K81" s="15"/>
      <c r="L81" s="28"/>
      <c r="M81" s="25"/>
      <c r="N81" s="25"/>
      <c r="O81" s="25"/>
      <c r="P81" s="25"/>
      <c r="Q81" s="25"/>
      <c r="R81" s="25"/>
      <c r="S81" s="25"/>
      <c r="T81" s="25"/>
      <c r="U81" s="25"/>
      <c r="V81" s="25"/>
      <c r="W81" s="25"/>
      <c r="X81" s="25"/>
      <c r="Y81" s="25"/>
      <c r="Z81" s="25"/>
      <c r="AA81" s="25"/>
      <c r="AB81" s="25"/>
      <c r="AC81" s="37"/>
      <c r="AD81" s="37"/>
      <c r="AE81" s="37"/>
      <c r="AF81" s="37"/>
      <c r="AG81" s="37"/>
      <c r="AH81" s="37"/>
      <c r="AI81" s="37"/>
    </row>
    <row r="82" spans="1:35" s="36" customFormat="1" outlineLevel="2" x14ac:dyDescent="0.35">
      <c r="A82" s="16" t="s">
        <v>28</v>
      </c>
      <c r="B82" s="42"/>
      <c r="C82" s="42"/>
      <c r="D82" s="42"/>
      <c r="E82" s="42"/>
      <c r="F82" s="12"/>
      <c r="G82" s="12"/>
      <c r="H82" s="12"/>
      <c r="I82" s="12"/>
      <c r="J82" s="12"/>
      <c r="K82" s="12"/>
      <c r="L82" s="28"/>
      <c r="M82" s="25"/>
      <c r="N82" s="25"/>
      <c r="O82" s="25"/>
      <c r="P82" s="25"/>
      <c r="Q82" s="25"/>
      <c r="R82" s="25"/>
      <c r="S82" s="25"/>
      <c r="T82" s="25"/>
      <c r="U82" s="25"/>
      <c r="V82" s="25"/>
      <c r="W82" s="25"/>
      <c r="X82" s="25"/>
      <c r="Y82" s="25"/>
      <c r="Z82" s="25"/>
      <c r="AA82" s="25"/>
      <c r="AB82" s="25"/>
      <c r="AC82" s="37"/>
      <c r="AD82" s="37"/>
      <c r="AE82" s="37"/>
      <c r="AF82" s="37"/>
      <c r="AG82" s="37"/>
      <c r="AH82" s="37"/>
      <c r="AI82" s="37"/>
    </row>
    <row r="83" spans="1:35" s="36" customFormat="1" outlineLevel="3" x14ac:dyDescent="0.35">
      <c r="A83" s="38" t="s">
        <v>30</v>
      </c>
      <c r="B83" s="42"/>
      <c r="C83" s="42"/>
      <c r="D83" s="42"/>
      <c r="E83" s="42"/>
      <c r="F83" s="12"/>
      <c r="G83" s="41"/>
      <c r="H83" s="41"/>
      <c r="I83" s="41"/>
      <c r="J83" s="41"/>
      <c r="K83" s="12"/>
      <c r="L83" s="29"/>
      <c r="M83" s="26"/>
      <c r="N83" s="25"/>
      <c r="O83" s="26"/>
      <c r="P83" s="26"/>
      <c r="Q83" s="26"/>
      <c r="R83" s="26"/>
      <c r="S83" s="26"/>
      <c r="T83" s="26"/>
      <c r="U83" s="26"/>
      <c r="V83" s="26"/>
      <c r="W83" s="26"/>
      <c r="X83" s="26"/>
      <c r="Y83" s="26"/>
      <c r="Z83" s="26"/>
      <c r="AA83" s="25"/>
      <c r="AB83" s="26"/>
      <c r="AC83" s="37"/>
      <c r="AD83" s="37"/>
      <c r="AE83" s="37"/>
      <c r="AF83" s="37"/>
      <c r="AG83" s="37"/>
      <c r="AH83" s="37"/>
      <c r="AI83" s="37"/>
    </row>
    <row r="84" spans="1:35" s="36" customFormat="1" outlineLevel="4" x14ac:dyDescent="0.35">
      <c r="A84" s="39" t="s">
        <v>2</v>
      </c>
      <c r="B84" s="42">
        <v>1.3269025000000001E-4</v>
      </c>
      <c r="C84" s="42">
        <v>6.5055000000000006E-5</v>
      </c>
      <c r="D84" s="42">
        <v>6.0022499999999997E-5</v>
      </c>
      <c r="E84" s="42">
        <v>6.0000000000000002E-5</v>
      </c>
      <c r="F84" s="12">
        <f t="shared" si="1"/>
        <v>3.1776775000000003E-4</v>
      </c>
      <c r="G84" s="41">
        <v>0</v>
      </c>
      <c r="H84" s="41">
        <v>0</v>
      </c>
      <c r="I84" s="41">
        <v>0</v>
      </c>
      <c r="J84" s="41">
        <v>0</v>
      </c>
      <c r="K84" s="12">
        <f t="shared" si="2"/>
        <v>0</v>
      </c>
      <c r="L84" s="29"/>
      <c r="M84" s="26"/>
      <c r="N84" s="25"/>
      <c r="O84" s="26"/>
      <c r="P84" s="26"/>
      <c r="Q84" s="26"/>
      <c r="R84" s="26"/>
      <c r="S84" s="26"/>
      <c r="T84" s="26"/>
      <c r="U84" s="26"/>
      <c r="V84" s="26"/>
      <c r="W84" s="26"/>
      <c r="X84" s="26"/>
      <c r="Y84" s="26"/>
      <c r="Z84" s="26"/>
      <c r="AA84" s="25"/>
      <c r="AB84" s="26"/>
      <c r="AC84" s="37"/>
      <c r="AD84" s="37"/>
      <c r="AE84" s="37"/>
      <c r="AF84" s="37"/>
      <c r="AG84" s="37"/>
      <c r="AH84" s="37"/>
      <c r="AI84" s="37"/>
    </row>
    <row r="85" spans="1:35" s="36" customFormat="1" outlineLevel="4" x14ac:dyDescent="0.35">
      <c r="A85" s="39" t="s">
        <v>3</v>
      </c>
      <c r="B85" s="42">
        <v>6.2500000000000003E-6</v>
      </c>
      <c r="C85" s="42">
        <v>1.0635665E-4</v>
      </c>
      <c r="D85" s="42">
        <v>6.2500000000000003E-6</v>
      </c>
      <c r="E85" s="42">
        <v>6.2500000000000003E-6</v>
      </c>
      <c r="F85" s="12">
        <f t="shared" si="1"/>
        <v>1.2510665E-4</v>
      </c>
      <c r="G85" s="41">
        <v>0</v>
      </c>
      <c r="H85" s="41">
        <v>0</v>
      </c>
      <c r="I85" s="41">
        <v>0</v>
      </c>
      <c r="J85" s="41">
        <v>0</v>
      </c>
      <c r="K85" s="12">
        <f t="shared" si="2"/>
        <v>0</v>
      </c>
      <c r="L85" s="29"/>
      <c r="M85" s="26"/>
      <c r="N85" s="25"/>
      <c r="O85" s="26"/>
      <c r="P85" s="26"/>
      <c r="Q85" s="26"/>
      <c r="R85" s="26"/>
      <c r="S85" s="26"/>
      <c r="T85" s="26"/>
      <c r="U85" s="26"/>
      <c r="V85" s="26"/>
      <c r="W85" s="26"/>
      <c r="X85" s="26"/>
      <c r="Y85" s="26"/>
      <c r="Z85" s="26"/>
      <c r="AA85" s="25"/>
      <c r="AB85" s="26"/>
      <c r="AC85" s="37"/>
      <c r="AD85" s="37"/>
      <c r="AE85" s="37"/>
      <c r="AF85" s="37"/>
      <c r="AG85" s="37"/>
      <c r="AH85" s="37"/>
      <c r="AI85" s="37"/>
    </row>
    <row r="86" spans="1:35" s="36" customFormat="1" outlineLevel="4" x14ac:dyDescent="0.35">
      <c r="A86" s="39" t="s">
        <v>4</v>
      </c>
      <c r="B86" s="42">
        <v>2.5000000000000002E-6</v>
      </c>
      <c r="C86" s="42"/>
      <c r="D86" s="42"/>
      <c r="E86" s="42">
        <v>2E-3</v>
      </c>
      <c r="F86" s="12">
        <f t="shared" si="1"/>
        <v>2.0024999999999999E-3</v>
      </c>
      <c r="G86" s="41"/>
      <c r="H86" s="41"/>
      <c r="I86" s="41"/>
      <c r="J86" s="41">
        <v>0</v>
      </c>
      <c r="K86" s="12">
        <f t="shared" si="2"/>
        <v>0</v>
      </c>
      <c r="L86" s="29"/>
      <c r="M86" s="26"/>
      <c r="N86" s="25"/>
      <c r="O86" s="26"/>
      <c r="P86" s="26"/>
      <c r="Q86" s="26"/>
      <c r="R86" s="26"/>
      <c r="S86" s="26"/>
      <c r="T86" s="26"/>
      <c r="U86" s="26"/>
      <c r="V86" s="26"/>
      <c r="W86" s="26"/>
      <c r="X86" s="26"/>
      <c r="Y86" s="26"/>
      <c r="Z86" s="26"/>
      <c r="AA86" s="25"/>
      <c r="AB86" s="26"/>
      <c r="AC86" s="37"/>
      <c r="AD86" s="37"/>
      <c r="AE86" s="37"/>
      <c r="AF86" s="37"/>
      <c r="AG86" s="37"/>
      <c r="AH86" s="37"/>
      <c r="AI86" s="37"/>
    </row>
    <row r="87" spans="1:35" s="36" customFormat="1" outlineLevel="4" x14ac:dyDescent="0.35">
      <c r="A87" s="39" t="s">
        <v>0</v>
      </c>
      <c r="B87" s="42"/>
      <c r="C87" s="42">
        <v>7.1612199999999999E-6</v>
      </c>
      <c r="D87" s="42"/>
      <c r="E87" s="42"/>
      <c r="F87" s="12">
        <f t="shared" si="1"/>
        <v>7.1612199999999999E-6</v>
      </c>
      <c r="G87" s="41"/>
      <c r="H87" s="41">
        <v>0</v>
      </c>
      <c r="I87" s="41"/>
      <c r="J87" s="41"/>
      <c r="K87" s="12">
        <f t="shared" si="2"/>
        <v>0</v>
      </c>
      <c r="L87" s="29"/>
      <c r="M87" s="26"/>
      <c r="N87" s="25"/>
      <c r="O87" s="26"/>
      <c r="P87" s="26"/>
      <c r="Q87" s="26"/>
      <c r="R87" s="26"/>
      <c r="S87" s="26"/>
      <c r="T87" s="26"/>
      <c r="U87" s="26"/>
      <c r="V87" s="26"/>
      <c r="W87" s="26"/>
      <c r="X87" s="26"/>
      <c r="Y87" s="26"/>
      <c r="Z87" s="26"/>
      <c r="AA87" s="25"/>
      <c r="AB87" s="26"/>
      <c r="AC87" s="37"/>
      <c r="AD87" s="37"/>
      <c r="AE87" s="37"/>
      <c r="AF87" s="37"/>
      <c r="AG87" s="37"/>
      <c r="AH87" s="37"/>
      <c r="AI87" s="37"/>
    </row>
    <row r="88" spans="1:35" s="36" customFormat="1" outlineLevel="4" x14ac:dyDescent="0.35">
      <c r="A88" s="39" t="s">
        <v>1</v>
      </c>
      <c r="B88" s="42">
        <v>6.2937599999999996E-4</v>
      </c>
      <c r="C88" s="42">
        <v>2.9411568000000001E-4</v>
      </c>
      <c r="D88" s="42">
        <v>2.2814547300000002E-3</v>
      </c>
      <c r="E88" s="42">
        <v>1.462526024E-2</v>
      </c>
      <c r="F88" s="12">
        <f t="shared" si="1"/>
        <v>1.7830206649999999E-2</v>
      </c>
      <c r="G88" s="41">
        <v>0.01</v>
      </c>
      <c r="H88" s="41">
        <v>0.01</v>
      </c>
      <c r="I88" s="41">
        <v>0</v>
      </c>
      <c r="J88" s="41">
        <v>0</v>
      </c>
      <c r="K88" s="12">
        <f t="shared" si="2"/>
        <v>0.02</v>
      </c>
      <c r="L88" s="29"/>
      <c r="M88" s="26"/>
      <c r="N88" s="25"/>
      <c r="O88" s="26"/>
      <c r="P88" s="26"/>
      <c r="Q88" s="26"/>
      <c r="R88" s="26"/>
      <c r="S88" s="26"/>
      <c r="T88" s="26"/>
      <c r="U88" s="26"/>
      <c r="V88" s="26"/>
      <c r="W88" s="26"/>
      <c r="X88" s="26"/>
      <c r="Y88" s="26"/>
      <c r="Z88" s="26"/>
      <c r="AA88" s="25"/>
      <c r="AB88" s="26"/>
      <c r="AC88" s="37"/>
      <c r="AD88" s="37"/>
      <c r="AE88" s="37"/>
      <c r="AF88" s="37"/>
      <c r="AG88" s="37"/>
      <c r="AH88" s="37"/>
      <c r="AI88" s="37"/>
    </row>
    <row r="89" spans="1:35" s="36" customFormat="1" outlineLevel="3" x14ac:dyDescent="0.35">
      <c r="A89" s="38" t="s">
        <v>33</v>
      </c>
      <c r="B89" s="42"/>
      <c r="C89" s="42"/>
      <c r="D89" s="42"/>
      <c r="E89" s="42"/>
      <c r="F89" s="12"/>
      <c r="G89" s="41"/>
      <c r="H89" s="41"/>
      <c r="I89" s="41"/>
      <c r="J89" s="41"/>
      <c r="K89" s="12"/>
      <c r="L89" s="29"/>
      <c r="M89" s="26"/>
      <c r="N89" s="25"/>
      <c r="O89" s="26"/>
      <c r="P89" s="26"/>
      <c r="Q89" s="26"/>
      <c r="R89" s="26"/>
      <c r="S89" s="26"/>
      <c r="T89" s="26"/>
      <c r="U89" s="26"/>
      <c r="V89" s="26"/>
      <c r="W89" s="26"/>
      <c r="X89" s="26"/>
      <c r="Y89" s="26"/>
      <c r="Z89" s="26"/>
      <c r="AA89" s="25"/>
      <c r="AB89" s="26"/>
      <c r="AC89" s="37"/>
      <c r="AD89" s="37"/>
      <c r="AE89" s="37"/>
      <c r="AF89" s="37"/>
      <c r="AG89" s="37"/>
      <c r="AH89" s="37"/>
      <c r="AI89" s="37"/>
    </row>
    <row r="90" spans="1:35" s="36" customFormat="1" outlineLevel="4" x14ac:dyDescent="0.35">
      <c r="A90" s="39" t="s">
        <v>2</v>
      </c>
      <c r="B90" s="42">
        <v>5.5877147800000001E-3</v>
      </c>
      <c r="C90" s="42">
        <v>3.8571783500000001E-3</v>
      </c>
      <c r="D90" s="42">
        <v>4.9008906899999996E-3</v>
      </c>
      <c r="E90" s="42">
        <v>3.49779222E-3</v>
      </c>
      <c r="F90" s="12">
        <f t="shared" si="1"/>
        <v>1.784357604E-2</v>
      </c>
      <c r="G90" s="41">
        <v>0</v>
      </c>
      <c r="H90" s="41">
        <v>0</v>
      </c>
      <c r="I90" s="41">
        <v>0</v>
      </c>
      <c r="J90" s="41">
        <v>0</v>
      </c>
      <c r="K90" s="12">
        <f t="shared" si="2"/>
        <v>0</v>
      </c>
      <c r="L90" s="29"/>
      <c r="M90" s="26"/>
      <c r="N90" s="25"/>
      <c r="O90" s="26"/>
      <c r="P90" s="26"/>
      <c r="Q90" s="26"/>
      <c r="R90" s="26"/>
      <c r="S90" s="26"/>
      <c r="T90" s="26"/>
      <c r="U90" s="26"/>
      <c r="V90" s="26"/>
      <c r="W90" s="26"/>
      <c r="X90" s="26"/>
      <c r="Y90" s="26"/>
      <c r="Z90" s="26"/>
      <c r="AA90" s="25"/>
      <c r="AB90" s="26"/>
      <c r="AC90" s="37"/>
      <c r="AD90" s="37"/>
      <c r="AE90" s="37"/>
      <c r="AF90" s="37"/>
      <c r="AG90" s="37"/>
      <c r="AH90" s="37"/>
      <c r="AI90" s="37"/>
    </row>
    <row r="91" spans="1:35" s="36" customFormat="1" outlineLevel="4" x14ac:dyDescent="0.35">
      <c r="A91" s="39" t="s">
        <v>3</v>
      </c>
      <c r="B91" s="42">
        <v>2.7989933049999999E-2</v>
      </c>
      <c r="C91" s="42">
        <v>1.42591599E-3</v>
      </c>
      <c r="D91" s="42">
        <v>1.458974497E-2</v>
      </c>
      <c r="E91" s="42">
        <v>9.3749999999999992E-6</v>
      </c>
      <c r="F91" s="12">
        <f t="shared" si="1"/>
        <v>4.4014969009999995E-2</v>
      </c>
      <c r="G91" s="41">
        <v>0.02</v>
      </c>
      <c r="H91" s="41">
        <v>0</v>
      </c>
      <c r="I91" s="41">
        <v>0.02</v>
      </c>
      <c r="J91" s="41">
        <v>0</v>
      </c>
      <c r="K91" s="12">
        <f t="shared" si="2"/>
        <v>0.04</v>
      </c>
      <c r="L91" s="29"/>
      <c r="M91" s="26"/>
      <c r="N91" s="25"/>
      <c r="O91" s="26"/>
      <c r="P91" s="26"/>
      <c r="Q91" s="26"/>
      <c r="R91" s="26"/>
      <c r="S91" s="26"/>
      <c r="T91" s="26"/>
      <c r="U91" s="26"/>
      <c r="V91" s="26"/>
      <c r="W91" s="26"/>
      <c r="X91" s="26"/>
      <c r="Y91" s="26"/>
      <c r="Z91" s="26"/>
      <c r="AA91" s="25"/>
      <c r="AB91" s="26"/>
      <c r="AC91" s="37"/>
      <c r="AD91" s="37"/>
      <c r="AE91" s="37"/>
      <c r="AF91" s="37"/>
      <c r="AG91" s="37"/>
      <c r="AH91" s="37"/>
      <c r="AI91" s="37"/>
    </row>
    <row r="92" spans="1:35" s="36" customFormat="1" outlineLevel="4" x14ac:dyDescent="0.35">
      <c r="A92" s="39" t="s">
        <v>1</v>
      </c>
      <c r="B92" s="42">
        <v>0.22625563565000001</v>
      </c>
      <c r="C92" s="42">
        <v>1E-8</v>
      </c>
      <c r="D92" s="42">
        <v>0.28868896160000002</v>
      </c>
      <c r="E92" s="42"/>
      <c r="F92" s="12">
        <f t="shared" si="1"/>
        <v>0.51494460725000002</v>
      </c>
      <c r="G92" s="41">
        <v>0.28999999999999998</v>
      </c>
      <c r="H92" s="41"/>
      <c r="I92" s="41">
        <v>0.47</v>
      </c>
      <c r="J92" s="41"/>
      <c r="K92" s="12">
        <f t="shared" si="2"/>
        <v>0.76</v>
      </c>
      <c r="L92" s="29"/>
      <c r="M92" s="26"/>
      <c r="N92" s="25"/>
      <c r="O92" s="26"/>
      <c r="P92" s="26"/>
      <c r="Q92" s="26"/>
      <c r="R92" s="26"/>
      <c r="S92" s="26"/>
      <c r="T92" s="26"/>
      <c r="U92" s="26"/>
      <c r="V92" s="26"/>
      <c r="W92" s="26"/>
      <c r="X92" s="26"/>
      <c r="Y92" s="26"/>
      <c r="Z92" s="26"/>
      <c r="AA92" s="25"/>
      <c r="AB92" s="26"/>
      <c r="AC92" s="37"/>
      <c r="AD92" s="37"/>
      <c r="AE92" s="37"/>
      <c r="AF92" s="37"/>
      <c r="AG92" s="37"/>
      <c r="AH92" s="37"/>
      <c r="AI92" s="37"/>
    </row>
    <row r="93" spans="1:35" s="36" customFormat="1" outlineLevel="3" x14ac:dyDescent="0.35">
      <c r="A93" s="38" t="s">
        <v>34</v>
      </c>
      <c r="B93" s="42"/>
      <c r="C93" s="42"/>
      <c r="D93" s="42"/>
      <c r="E93" s="42"/>
      <c r="F93" s="12"/>
      <c r="G93" s="41"/>
      <c r="H93" s="41"/>
      <c r="I93" s="41"/>
      <c r="J93" s="41"/>
      <c r="K93" s="12"/>
      <c r="L93" s="29"/>
      <c r="M93" s="26"/>
      <c r="N93" s="25"/>
      <c r="O93" s="26"/>
      <c r="P93" s="26"/>
      <c r="Q93" s="26"/>
      <c r="R93" s="26"/>
      <c r="S93" s="26"/>
      <c r="T93" s="26"/>
      <c r="U93" s="26"/>
      <c r="V93" s="26"/>
      <c r="W93" s="26"/>
      <c r="X93" s="26"/>
      <c r="Y93" s="26"/>
      <c r="Z93" s="26"/>
      <c r="AA93" s="25"/>
      <c r="AB93" s="26"/>
      <c r="AC93" s="37"/>
      <c r="AD93" s="37"/>
      <c r="AE93" s="37"/>
      <c r="AF93" s="37"/>
      <c r="AG93" s="37"/>
      <c r="AH93" s="37"/>
      <c r="AI93" s="37"/>
    </row>
    <row r="94" spans="1:35" s="36" customFormat="1" outlineLevel="4" x14ac:dyDescent="0.35">
      <c r="A94" s="39" t="s">
        <v>5</v>
      </c>
      <c r="B94" s="42"/>
      <c r="C94" s="42">
        <v>0</v>
      </c>
      <c r="D94" s="42"/>
      <c r="E94" s="42">
        <v>0</v>
      </c>
      <c r="F94" s="12">
        <f t="shared" si="1"/>
        <v>0</v>
      </c>
      <c r="G94" s="41"/>
      <c r="H94" s="41">
        <v>0.02</v>
      </c>
      <c r="I94" s="41">
        <v>0</v>
      </c>
      <c r="J94" s="41">
        <v>0.03</v>
      </c>
      <c r="K94" s="12">
        <f t="shared" si="2"/>
        <v>0.05</v>
      </c>
      <c r="L94" s="29"/>
      <c r="M94" s="26"/>
      <c r="N94" s="25"/>
      <c r="O94" s="26"/>
      <c r="P94" s="26"/>
      <c r="Q94" s="26"/>
      <c r="R94" s="26"/>
      <c r="S94" s="26"/>
      <c r="T94" s="26"/>
      <c r="U94" s="26"/>
      <c r="V94" s="26"/>
      <c r="W94" s="26"/>
      <c r="X94" s="26"/>
      <c r="Y94" s="26"/>
      <c r="Z94" s="26"/>
      <c r="AA94" s="25"/>
      <c r="AB94" s="26"/>
      <c r="AC94" s="37"/>
      <c r="AD94" s="37"/>
      <c r="AE94" s="37"/>
      <c r="AF94" s="37"/>
      <c r="AG94" s="37"/>
      <c r="AH94" s="37"/>
      <c r="AI94" s="37"/>
    </row>
    <row r="95" spans="1:35" s="36" customFormat="1" outlineLevel="4" x14ac:dyDescent="0.35">
      <c r="A95" s="39" t="s">
        <v>2</v>
      </c>
      <c r="B95" s="42">
        <v>2.6226545999999998E-4</v>
      </c>
      <c r="C95" s="42">
        <v>2.6717081999999998E-4</v>
      </c>
      <c r="D95" s="42">
        <v>3.3537252E-4</v>
      </c>
      <c r="E95" s="42">
        <v>2.5275013999999997E-4</v>
      </c>
      <c r="F95" s="12">
        <f t="shared" si="1"/>
        <v>1.11755894E-3</v>
      </c>
      <c r="G95" s="41">
        <v>0</v>
      </c>
      <c r="H95" s="41">
        <v>0.04</v>
      </c>
      <c r="I95" s="41">
        <v>0</v>
      </c>
      <c r="J95" s="41">
        <v>0.01</v>
      </c>
      <c r="K95" s="12">
        <f t="shared" si="2"/>
        <v>0.05</v>
      </c>
      <c r="L95" s="29"/>
      <c r="M95" s="26"/>
      <c r="N95" s="25"/>
      <c r="O95" s="26"/>
      <c r="P95" s="26"/>
      <c r="Q95" s="26"/>
      <c r="R95" s="26"/>
      <c r="S95" s="26"/>
      <c r="T95" s="26"/>
      <c r="U95" s="26"/>
      <c r="V95" s="26"/>
      <c r="W95" s="26"/>
      <c r="X95" s="26"/>
      <c r="Y95" s="26"/>
      <c r="Z95" s="26"/>
      <c r="AA95" s="25"/>
      <c r="AB95" s="26"/>
      <c r="AC95" s="37"/>
      <c r="AD95" s="37"/>
      <c r="AE95" s="37"/>
      <c r="AF95" s="37"/>
      <c r="AG95" s="37"/>
      <c r="AH95" s="37"/>
      <c r="AI95" s="37"/>
    </row>
    <row r="96" spans="1:35" s="36" customFormat="1" outlineLevel="4" x14ac:dyDescent="0.35">
      <c r="A96" s="39" t="s">
        <v>3</v>
      </c>
      <c r="B96" s="42"/>
      <c r="C96" s="42"/>
      <c r="D96" s="42"/>
      <c r="E96" s="42"/>
      <c r="F96" s="12">
        <f t="shared" si="1"/>
        <v>0</v>
      </c>
      <c r="G96" s="41"/>
      <c r="H96" s="41">
        <v>0</v>
      </c>
      <c r="I96" s="41"/>
      <c r="J96" s="41">
        <v>0</v>
      </c>
      <c r="K96" s="12">
        <f t="shared" si="2"/>
        <v>0</v>
      </c>
      <c r="L96" s="29"/>
      <c r="M96" s="26"/>
      <c r="N96" s="25"/>
      <c r="O96" s="26"/>
      <c r="P96" s="26"/>
      <c r="Q96" s="26"/>
      <c r="R96" s="26"/>
      <c r="S96" s="26"/>
      <c r="T96" s="26"/>
      <c r="U96" s="26"/>
      <c r="V96" s="26"/>
      <c r="W96" s="26"/>
      <c r="X96" s="26"/>
      <c r="Y96" s="26"/>
      <c r="Z96" s="26"/>
      <c r="AA96" s="25"/>
      <c r="AB96" s="26"/>
      <c r="AC96" s="37"/>
      <c r="AD96" s="37"/>
      <c r="AE96" s="37"/>
      <c r="AF96" s="37"/>
      <c r="AG96" s="37"/>
      <c r="AH96" s="37"/>
      <c r="AI96" s="37"/>
    </row>
    <row r="97" spans="1:35" s="36" customFormat="1" outlineLevel="4" x14ac:dyDescent="0.35">
      <c r="A97" s="39" t="s">
        <v>4</v>
      </c>
      <c r="B97" s="42"/>
      <c r="C97" s="42"/>
      <c r="D97" s="42">
        <v>0</v>
      </c>
      <c r="E97" s="42">
        <v>0</v>
      </c>
      <c r="F97" s="12">
        <f t="shared" si="1"/>
        <v>0</v>
      </c>
      <c r="G97" s="41">
        <v>0</v>
      </c>
      <c r="H97" s="41">
        <v>0.77</v>
      </c>
      <c r="I97" s="41">
        <v>0.06</v>
      </c>
      <c r="J97" s="41">
        <v>0.61</v>
      </c>
      <c r="K97" s="12">
        <f t="shared" si="2"/>
        <v>1.44</v>
      </c>
      <c r="L97" s="29"/>
      <c r="M97" s="26"/>
      <c r="N97" s="25"/>
      <c r="O97" s="26"/>
      <c r="P97" s="26"/>
      <c r="Q97" s="26"/>
      <c r="R97" s="26"/>
      <c r="S97" s="26"/>
      <c r="T97" s="26"/>
      <c r="U97" s="26"/>
      <c r="V97" s="26"/>
      <c r="W97" s="26"/>
      <c r="X97" s="26"/>
      <c r="Y97" s="26"/>
      <c r="Z97" s="26"/>
      <c r="AA97" s="25"/>
      <c r="AB97" s="26"/>
      <c r="AC97" s="37"/>
      <c r="AD97" s="37"/>
      <c r="AE97" s="37"/>
      <c r="AF97" s="37"/>
      <c r="AG97" s="37"/>
      <c r="AH97" s="37"/>
      <c r="AI97" s="37"/>
    </row>
    <row r="98" spans="1:35" s="36" customFormat="1" outlineLevel="4" x14ac:dyDescent="0.35">
      <c r="A98" s="39" t="s">
        <v>1</v>
      </c>
      <c r="B98" s="42">
        <v>5.1111110999999996E-4</v>
      </c>
      <c r="C98" s="42">
        <v>2.0000000000000001E-9</v>
      </c>
      <c r="D98" s="42"/>
      <c r="E98" s="42"/>
      <c r="F98" s="12">
        <f t="shared" si="1"/>
        <v>5.1111310999999999E-4</v>
      </c>
      <c r="G98" s="41">
        <v>0</v>
      </c>
      <c r="H98" s="41">
        <v>0.01</v>
      </c>
      <c r="I98" s="41">
        <v>0</v>
      </c>
      <c r="J98" s="41">
        <v>0.01</v>
      </c>
      <c r="K98" s="12">
        <f t="shared" si="2"/>
        <v>0.02</v>
      </c>
      <c r="L98" s="29"/>
      <c r="M98" s="26"/>
      <c r="N98" s="25"/>
      <c r="O98" s="26"/>
      <c r="P98" s="26"/>
      <c r="Q98" s="26"/>
      <c r="R98" s="26"/>
      <c r="S98" s="26"/>
      <c r="T98" s="26"/>
      <c r="U98" s="26"/>
      <c r="V98" s="26"/>
      <c r="W98" s="26"/>
      <c r="X98" s="26"/>
      <c r="Y98" s="26"/>
      <c r="Z98" s="26"/>
      <c r="AA98" s="25"/>
      <c r="AB98" s="26"/>
      <c r="AC98" s="37"/>
      <c r="AD98" s="37"/>
      <c r="AE98" s="37"/>
      <c r="AF98" s="37"/>
      <c r="AG98" s="37"/>
      <c r="AH98" s="37"/>
      <c r="AI98" s="37"/>
    </row>
    <row r="99" spans="1:35" s="36" customFormat="1" outlineLevel="3" x14ac:dyDescent="0.35">
      <c r="A99" s="38" t="s">
        <v>35</v>
      </c>
      <c r="B99" s="42"/>
      <c r="C99" s="42"/>
      <c r="D99" s="42"/>
      <c r="E99" s="42"/>
      <c r="F99" s="12"/>
      <c r="G99" s="41"/>
      <c r="H99" s="41"/>
      <c r="I99" s="41"/>
      <c r="J99" s="41"/>
      <c r="K99" s="12"/>
      <c r="L99" s="29"/>
      <c r="M99" s="26"/>
      <c r="N99" s="25"/>
      <c r="O99" s="26"/>
      <c r="P99" s="26"/>
      <c r="Q99" s="26"/>
      <c r="R99" s="26"/>
      <c r="S99" s="26"/>
      <c r="T99" s="26"/>
      <c r="U99" s="26"/>
      <c r="V99" s="26"/>
      <c r="W99" s="26"/>
      <c r="X99" s="26"/>
      <c r="Y99" s="26"/>
      <c r="Z99" s="26"/>
      <c r="AA99" s="25"/>
      <c r="AB99" s="26"/>
      <c r="AC99" s="37"/>
      <c r="AD99" s="37"/>
      <c r="AE99" s="37"/>
      <c r="AF99" s="37"/>
      <c r="AG99" s="37"/>
      <c r="AH99" s="37"/>
      <c r="AI99" s="37"/>
    </row>
    <row r="100" spans="1:35" s="36" customFormat="1" outlineLevel="4" x14ac:dyDescent="0.35">
      <c r="A100" s="39" t="s">
        <v>2</v>
      </c>
      <c r="B100" s="42">
        <v>3.3214485889999999E-2</v>
      </c>
      <c r="C100" s="42">
        <v>6.0486996959999997E-2</v>
      </c>
      <c r="D100" s="42">
        <v>3.9992807120000001E-2</v>
      </c>
      <c r="E100" s="42">
        <v>6.3488257719999996E-2</v>
      </c>
      <c r="F100" s="12">
        <f t="shared" si="1"/>
        <v>0.19718254768999999</v>
      </c>
      <c r="G100" s="41">
        <v>0.12</v>
      </c>
      <c r="H100" s="41">
        <v>7.0000000000000007E-2</v>
      </c>
      <c r="I100" s="41">
        <v>7.0000000000000007E-2</v>
      </c>
      <c r="J100" s="41">
        <v>0.14000000000000001</v>
      </c>
      <c r="K100" s="12">
        <f t="shared" si="2"/>
        <v>0.4</v>
      </c>
      <c r="L100" s="29"/>
      <c r="M100" s="26"/>
      <c r="N100" s="25"/>
      <c r="O100" s="26"/>
      <c r="P100" s="26"/>
      <c r="Q100" s="26"/>
      <c r="R100" s="26"/>
      <c r="S100" s="26"/>
      <c r="T100" s="26"/>
      <c r="U100" s="26"/>
      <c r="V100" s="26"/>
      <c r="W100" s="26"/>
      <c r="X100" s="26"/>
      <c r="Y100" s="26"/>
      <c r="Z100" s="26"/>
      <c r="AA100" s="25"/>
      <c r="AB100" s="26"/>
      <c r="AC100" s="37"/>
      <c r="AD100" s="37"/>
      <c r="AE100" s="37"/>
      <c r="AF100" s="37"/>
      <c r="AG100" s="37"/>
      <c r="AH100" s="37"/>
      <c r="AI100" s="37"/>
    </row>
    <row r="101" spans="1:35" s="36" customFormat="1" outlineLevel="4" x14ac:dyDescent="0.35">
      <c r="A101" s="39" t="s">
        <v>1</v>
      </c>
      <c r="B101" s="42">
        <v>0.19656202207000001</v>
      </c>
      <c r="C101" s="42">
        <v>0.27374859950000002</v>
      </c>
      <c r="D101" s="42">
        <v>0.18476884713</v>
      </c>
      <c r="E101" s="42">
        <v>0.29950926768000002</v>
      </c>
      <c r="F101" s="12">
        <f t="shared" si="1"/>
        <v>0.95458873638000008</v>
      </c>
      <c r="G101" s="41">
        <v>0.2</v>
      </c>
      <c r="H101" s="41">
        <v>0.35</v>
      </c>
      <c r="I101" s="41">
        <v>0.2</v>
      </c>
      <c r="J101" s="41">
        <v>0.36</v>
      </c>
      <c r="K101" s="12">
        <f t="shared" si="2"/>
        <v>1.1099999999999999</v>
      </c>
      <c r="L101" s="29"/>
      <c r="M101" s="26"/>
      <c r="N101" s="25"/>
      <c r="O101" s="26"/>
      <c r="P101" s="26"/>
      <c r="Q101" s="26"/>
      <c r="R101" s="26"/>
      <c r="S101" s="26"/>
      <c r="T101" s="26"/>
      <c r="U101" s="26"/>
      <c r="V101" s="26"/>
      <c r="W101" s="26"/>
      <c r="X101" s="26"/>
      <c r="Y101" s="26"/>
      <c r="Z101" s="26"/>
      <c r="AA101" s="25"/>
      <c r="AB101" s="26"/>
      <c r="AC101" s="37"/>
      <c r="AD101" s="37"/>
      <c r="AE101" s="37"/>
      <c r="AF101" s="37"/>
      <c r="AG101" s="37"/>
      <c r="AH101" s="37"/>
      <c r="AI101" s="37"/>
    </row>
    <row r="102" spans="1:35" s="36" customFormat="1" outlineLevel="4" x14ac:dyDescent="0.35">
      <c r="A102" s="39" t="s">
        <v>6</v>
      </c>
      <c r="B102" s="42">
        <v>0.13828964899999999</v>
      </c>
      <c r="C102" s="42">
        <v>0.13485039700000001</v>
      </c>
      <c r="D102" s="42">
        <v>0.14562266500000001</v>
      </c>
      <c r="E102" s="42">
        <v>0.14748094227</v>
      </c>
      <c r="F102" s="12">
        <f t="shared" si="1"/>
        <v>0.56624365326999992</v>
      </c>
      <c r="G102" s="41">
        <v>0.16</v>
      </c>
      <c r="H102" s="41">
        <v>0.15</v>
      </c>
      <c r="I102" s="41">
        <v>0.15</v>
      </c>
      <c r="J102" s="41">
        <v>0.15</v>
      </c>
      <c r="K102" s="12">
        <f t="shared" si="2"/>
        <v>0.61</v>
      </c>
      <c r="L102" s="29"/>
      <c r="M102" s="26"/>
      <c r="N102" s="25"/>
      <c r="O102" s="26"/>
      <c r="P102" s="26"/>
      <c r="Q102" s="26"/>
      <c r="R102" s="26"/>
      <c r="S102" s="26"/>
      <c r="T102" s="26"/>
      <c r="U102" s="26"/>
      <c r="V102" s="26"/>
      <c r="W102" s="26"/>
      <c r="X102" s="26"/>
      <c r="Y102" s="26"/>
      <c r="Z102" s="26"/>
      <c r="AA102" s="25"/>
      <c r="AB102" s="26"/>
      <c r="AC102" s="37"/>
      <c r="AD102" s="37"/>
      <c r="AE102" s="37"/>
      <c r="AF102" s="37"/>
      <c r="AG102" s="37"/>
      <c r="AH102" s="37"/>
      <c r="AI102" s="37"/>
    </row>
    <row r="103" spans="1:35" s="36" customFormat="1" outlineLevel="2" x14ac:dyDescent="0.35">
      <c r="A103" s="16" t="s">
        <v>29</v>
      </c>
      <c r="B103" s="42"/>
      <c r="C103" s="42"/>
      <c r="D103" s="42"/>
      <c r="E103" s="42"/>
      <c r="F103" s="12"/>
      <c r="G103" s="12"/>
      <c r="H103" s="12"/>
      <c r="I103" s="12"/>
      <c r="J103" s="12"/>
      <c r="K103" s="12"/>
      <c r="L103" s="28"/>
      <c r="M103" s="25"/>
      <c r="N103" s="25"/>
      <c r="O103" s="25"/>
      <c r="P103" s="25"/>
      <c r="Q103" s="25"/>
      <c r="R103" s="25"/>
      <c r="S103" s="25"/>
      <c r="T103" s="25"/>
      <c r="U103" s="25"/>
      <c r="V103" s="25"/>
      <c r="W103" s="25"/>
      <c r="X103" s="25"/>
      <c r="Y103" s="25"/>
      <c r="Z103" s="25"/>
      <c r="AA103" s="25"/>
      <c r="AB103" s="25"/>
      <c r="AC103" s="37"/>
      <c r="AD103" s="37"/>
      <c r="AE103" s="37"/>
      <c r="AF103" s="37"/>
      <c r="AG103" s="37"/>
      <c r="AH103" s="37"/>
      <c r="AI103" s="37"/>
    </row>
    <row r="104" spans="1:35" s="36" customFormat="1" outlineLevel="3" x14ac:dyDescent="0.35">
      <c r="A104" s="38" t="s">
        <v>33</v>
      </c>
      <c r="B104" s="42"/>
      <c r="C104" s="42"/>
      <c r="D104" s="42"/>
      <c r="E104" s="42"/>
      <c r="F104" s="12"/>
      <c r="G104" s="41"/>
      <c r="H104" s="41"/>
      <c r="I104" s="41"/>
      <c r="J104" s="41"/>
      <c r="K104" s="12"/>
      <c r="L104" s="29"/>
      <c r="M104" s="26"/>
      <c r="N104" s="25"/>
      <c r="O104" s="26"/>
      <c r="P104" s="26"/>
      <c r="Q104" s="26"/>
      <c r="R104" s="26"/>
      <c r="S104" s="26"/>
      <c r="T104" s="26"/>
      <c r="U104" s="26"/>
      <c r="V104" s="26"/>
      <c r="W104" s="26"/>
      <c r="X104" s="26"/>
      <c r="Y104" s="26"/>
      <c r="Z104" s="26"/>
      <c r="AA104" s="25"/>
      <c r="AB104" s="26"/>
      <c r="AC104" s="37"/>
      <c r="AD104" s="37"/>
      <c r="AE104" s="37"/>
      <c r="AF104" s="37"/>
      <c r="AG104" s="37"/>
      <c r="AH104" s="37"/>
      <c r="AI104" s="37"/>
    </row>
    <row r="105" spans="1:35" s="36" customFormat="1" outlineLevel="4" x14ac:dyDescent="0.35">
      <c r="A105" s="39" t="s">
        <v>2</v>
      </c>
      <c r="B105" s="42">
        <v>4.1123954939999999E-2</v>
      </c>
      <c r="C105" s="42">
        <v>3.5077831810000001E-2</v>
      </c>
      <c r="D105" s="42">
        <v>4.0703126059999997E-2</v>
      </c>
      <c r="E105" s="42">
        <v>3.4332516639999998E-2</v>
      </c>
      <c r="F105" s="12">
        <f t="shared" si="1"/>
        <v>0.15123742944999999</v>
      </c>
      <c r="G105" s="41">
        <v>0.04</v>
      </c>
      <c r="H105" s="41">
        <v>0.03</v>
      </c>
      <c r="I105" s="41">
        <v>0.04</v>
      </c>
      <c r="J105" s="41">
        <v>0.03</v>
      </c>
      <c r="K105" s="12">
        <f t="shared" si="2"/>
        <v>0.14000000000000001</v>
      </c>
      <c r="L105" s="29"/>
      <c r="M105" s="26"/>
      <c r="N105" s="25"/>
      <c r="O105" s="26"/>
      <c r="P105" s="26"/>
      <c r="Q105" s="26"/>
      <c r="R105" s="26"/>
      <c r="S105" s="26"/>
      <c r="T105" s="26"/>
      <c r="U105" s="26"/>
      <c r="V105" s="26"/>
      <c r="W105" s="26"/>
      <c r="X105" s="26"/>
      <c r="Y105" s="26"/>
      <c r="Z105" s="26"/>
      <c r="AA105" s="25"/>
      <c r="AB105" s="26"/>
      <c r="AC105" s="37"/>
      <c r="AD105" s="37"/>
      <c r="AE105" s="37"/>
      <c r="AF105" s="37"/>
      <c r="AG105" s="37"/>
      <c r="AH105" s="37"/>
      <c r="AI105" s="37"/>
    </row>
    <row r="106" spans="1:35" s="36" customFormat="1" outlineLevel="4" x14ac:dyDescent="0.35">
      <c r="A106" s="39" t="s">
        <v>3</v>
      </c>
      <c r="B106" s="42"/>
      <c r="C106" s="42"/>
      <c r="D106" s="42"/>
      <c r="E106" s="42"/>
      <c r="F106" s="12">
        <f t="shared" si="1"/>
        <v>0</v>
      </c>
      <c r="G106" s="41"/>
      <c r="H106" s="41"/>
      <c r="I106" s="41">
        <v>0.01</v>
      </c>
      <c r="J106" s="41"/>
      <c r="K106" s="12">
        <f t="shared" si="2"/>
        <v>0.01</v>
      </c>
      <c r="L106" s="29"/>
      <c r="M106" s="26"/>
      <c r="N106" s="25"/>
      <c r="O106" s="26"/>
      <c r="P106" s="26"/>
      <c r="Q106" s="26"/>
      <c r="R106" s="26"/>
      <c r="S106" s="26"/>
      <c r="T106" s="26"/>
      <c r="U106" s="26"/>
      <c r="V106" s="26"/>
      <c r="W106" s="26"/>
      <c r="X106" s="26"/>
      <c r="Y106" s="26"/>
      <c r="Z106" s="26"/>
      <c r="AA106" s="25"/>
      <c r="AB106" s="26"/>
      <c r="AC106" s="37"/>
      <c r="AD106" s="37"/>
      <c r="AE106" s="37"/>
      <c r="AF106" s="37"/>
      <c r="AG106" s="37"/>
      <c r="AH106" s="37"/>
      <c r="AI106" s="37"/>
    </row>
    <row r="107" spans="1:35" s="36" customFormat="1" outlineLevel="3" x14ac:dyDescent="0.35">
      <c r="A107" s="38" t="s">
        <v>34</v>
      </c>
      <c r="B107" s="42"/>
      <c r="C107" s="42"/>
      <c r="D107" s="42"/>
      <c r="E107" s="42"/>
      <c r="F107" s="12"/>
      <c r="G107" s="41"/>
      <c r="H107" s="41"/>
      <c r="I107" s="41"/>
      <c r="J107" s="41"/>
      <c r="K107" s="12"/>
      <c r="L107" s="29"/>
      <c r="M107" s="26"/>
      <c r="N107" s="25"/>
      <c r="O107" s="26"/>
      <c r="P107" s="26"/>
      <c r="Q107" s="26"/>
      <c r="R107" s="26"/>
      <c r="S107" s="26"/>
      <c r="T107" s="26"/>
      <c r="U107" s="26"/>
      <c r="V107" s="26"/>
      <c r="W107" s="26"/>
      <c r="X107" s="26"/>
      <c r="Y107" s="26"/>
      <c r="Z107" s="26"/>
      <c r="AA107" s="25"/>
      <c r="AB107" s="26"/>
      <c r="AC107" s="37"/>
      <c r="AD107" s="37"/>
      <c r="AE107" s="37"/>
      <c r="AF107" s="37"/>
      <c r="AG107" s="37"/>
      <c r="AH107" s="37"/>
      <c r="AI107" s="37"/>
    </row>
    <row r="108" spans="1:35" s="36" customFormat="1" outlineLevel="4" x14ac:dyDescent="0.35">
      <c r="A108" s="39" t="s">
        <v>5</v>
      </c>
      <c r="B108" s="42"/>
      <c r="C108" s="42"/>
      <c r="D108" s="42"/>
      <c r="E108" s="42"/>
      <c r="F108" s="12">
        <f t="shared" si="1"/>
        <v>0</v>
      </c>
      <c r="G108" s="41"/>
      <c r="H108" s="41">
        <v>0.08</v>
      </c>
      <c r="I108" s="41">
        <v>0.24</v>
      </c>
      <c r="J108" s="41">
        <v>0.57999999999999996</v>
      </c>
      <c r="K108" s="12">
        <f t="shared" si="2"/>
        <v>0.89999999999999991</v>
      </c>
      <c r="L108" s="29"/>
      <c r="M108" s="26"/>
      <c r="N108" s="25"/>
      <c r="O108" s="26"/>
      <c r="P108" s="26"/>
      <c r="Q108" s="26"/>
      <c r="R108" s="26"/>
      <c r="S108" s="26"/>
      <c r="T108" s="26"/>
      <c r="U108" s="26"/>
      <c r="V108" s="26"/>
      <c r="W108" s="26"/>
      <c r="X108" s="26"/>
      <c r="Y108" s="26"/>
      <c r="Z108" s="26"/>
      <c r="AA108" s="25"/>
      <c r="AB108" s="26"/>
      <c r="AC108" s="37"/>
      <c r="AD108" s="37"/>
      <c r="AE108" s="37"/>
      <c r="AF108" s="37"/>
      <c r="AG108" s="37"/>
      <c r="AH108" s="37"/>
      <c r="AI108" s="37"/>
    </row>
    <row r="109" spans="1:35" s="36" customFormat="1" outlineLevel="4" x14ac:dyDescent="0.35">
      <c r="A109" s="39" t="s">
        <v>2</v>
      </c>
      <c r="B109" s="42">
        <v>4.4182094000000003E-3</v>
      </c>
      <c r="C109" s="42">
        <v>2.16617039E-3</v>
      </c>
      <c r="D109" s="42">
        <v>5.7264812500000001E-3</v>
      </c>
      <c r="E109" s="42">
        <v>2.8838459000000002E-3</v>
      </c>
      <c r="F109" s="12">
        <f t="shared" si="1"/>
        <v>1.519470694E-2</v>
      </c>
      <c r="G109" s="41">
        <v>0.01</v>
      </c>
      <c r="H109" s="41">
        <v>0.05</v>
      </c>
      <c r="I109" s="41">
        <v>0.02</v>
      </c>
      <c r="J109" s="41">
        <v>0.05</v>
      </c>
      <c r="K109" s="12">
        <f t="shared" si="2"/>
        <v>0.13</v>
      </c>
      <c r="L109" s="29"/>
      <c r="M109" s="26"/>
      <c r="N109" s="25"/>
      <c r="O109" s="26"/>
      <c r="P109" s="26"/>
      <c r="Q109" s="26"/>
      <c r="R109" s="26"/>
      <c r="S109" s="26"/>
      <c r="T109" s="26"/>
      <c r="U109" s="26"/>
      <c r="V109" s="26"/>
      <c r="W109" s="26"/>
      <c r="X109" s="26"/>
      <c r="Y109" s="26"/>
      <c r="Z109" s="26"/>
      <c r="AA109" s="25"/>
      <c r="AB109" s="26"/>
      <c r="AC109" s="37"/>
      <c r="AD109" s="37"/>
      <c r="AE109" s="37"/>
      <c r="AF109" s="37"/>
      <c r="AG109" s="37"/>
      <c r="AH109" s="37"/>
      <c r="AI109" s="37"/>
    </row>
    <row r="110" spans="1:35" s="36" customFormat="1" outlineLevel="4" x14ac:dyDescent="0.35">
      <c r="A110" s="39" t="s">
        <v>3</v>
      </c>
      <c r="B110" s="42"/>
      <c r="C110" s="42"/>
      <c r="D110" s="42"/>
      <c r="E110" s="42"/>
      <c r="F110" s="12">
        <f t="shared" si="1"/>
        <v>0</v>
      </c>
      <c r="G110" s="41"/>
      <c r="H110" s="41">
        <v>0</v>
      </c>
      <c r="I110" s="41"/>
      <c r="J110" s="41">
        <v>0</v>
      </c>
      <c r="K110" s="12">
        <f t="shared" si="2"/>
        <v>0</v>
      </c>
      <c r="L110" s="29"/>
      <c r="M110" s="26"/>
      <c r="N110" s="25"/>
      <c r="O110" s="26"/>
      <c r="P110" s="26"/>
      <c r="Q110" s="26"/>
      <c r="R110" s="26"/>
      <c r="S110" s="26"/>
      <c r="T110" s="26"/>
      <c r="U110" s="26"/>
      <c r="V110" s="26"/>
      <c r="W110" s="26"/>
      <c r="X110" s="26"/>
      <c r="Y110" s="26"/>
      <c r="Z110" s="26"/>
      <c r="AA110" s="25"/>
      <c r="AB110" s="26"/>
      <c r="AC110" s="37"/>
      <c r="AD110" s="37"/>
      <c r="AE110" s="37"/>
      <c r="AF110" s="37"/>
      <c r="AG110" s="37"/>
      <c r="AH110" s="37"/>
      <c r="AI110" s="37"/>
    </row>
    <row r="111" spans="1:35" s="36" customFormat="1" outlineLevel="4" x14ac:dyDescent="0.35">
      <c r="A111" s="39" t="s">
        <v>4</v>
      </c>
      <c r="B111" s="42"/>
      <c r="C111" s="42"/>
      <c r="D111" s="42">
        <v>0</v>
      </c>
      <c r="E111" s="42">
        <v>0</v>
      </c>
      <c r="F111" s="12">
        <f t="shared" si="1"/>
        <v>0</v>
      </c>
      <c r="G111" s="41">
        <v>0</v>
      </c>
      <c r="H111" s="41">
        <v>2.48</v>
      </c>
      <c r="I111" s="41">
        <v>0.47</v>
      </c>
      <c r="J111" s="41">
        <v>2.48</v>
      </c>
      <c r="K111" s="12">
        <f t="shared" si="2"/>
        <v>5.43</v>
      </c>
      <c r="L111" s="29"/>
      <c r="M111" s="26"/>
      <c r="N111" s="25"/>
      <c r="O111" s="26"/>
      <c r="P111" s="26"/>
      <c r="Q111" s="26"/>
      <c r="R111" s="26"/>
      <c r="S111" s="26"/>
      <c r="T111" s="26"/>
      <c r="U111" s="26"/>
      <c r="V111" s="26"/>
      <c r="W111" s="26"/>
      <c r="X111" s="26"/>
      <c r="Y111" s="26"/>
      <c r="Z111" s="26"/>
      <c r="AA111" s="25"/>
      <c r="AB111" s="26"/>
      <c r="AC111" s="37"/>
      <c r="AD111" s="37"/>
      <c r="AE111" s="37"/>
      <c r="AF111" s="37"/>
      <c r="AG111" s="37"/>
      <c r="AH111" s="37"/>
      <c r="AI111" s="37"/>
    </row>
    <row r="112" spans="1:35" s="36" customFormat="1" outlineLevel="4" x14ac:dyDescent="0.35">
      <c r="A112" s="39" t="s">
        <v>1</v>
      </c>
      <c r="B112" s="42"/>
      <c r="C112" s="42"/>
      <c r="D112" s="42"/>
      <c r="E112" s="42"/>
      <c r="F112" s="12">
        <f t="shared" si="1"/>
        <v>0</v>
      </c>
      <c r="G112" s="41"/>
      <c r="H112" s="41">
        <v>0</v>
      </c>
      <c r="I112" s="41"/>
      <c r="J112" s="41">
        <v>0</v>
      </c>
      <c r="K112" s="12">
        <f t="shared" si="2"/>
        <v>0</v>
      </c>
      <c r="L112" s="29"/>
      <c r="M112" s="26"/>
      <c r="N112" s="25"/>
      <c r="O112" s="26"/>
      <c r="P112" s="26"/>
      <c r="Q112" s="26"/>
      <c r="R112" s="26"/>
      <c r="S112" s="26"/>
      <c r="T112" s="26"/>
      <c r="U112" s="26"/>
      <c r="V112" s="26"/>
      <c r="W112" s="26"/>
      <c r="X112" s="26"/>
      <c r="Y112" s="26"/>
      <c r="Z112" s="26"/>
      <c r="AA112" s="25"/>
      <c r="AB112" s="26"/>
      <c r="AC112" s="37"/>
      <c r="AD112" s="37"/>
      <c r="AE112" s="37"/>
      <c r="AF112" s="37"/>
      <c r="AG112" s="37"/>
      <c r="AH112" s="37"/>
      <c r="AI112" s="37"/>
    </row>
    <row r="113" spans="1:35" s="36" customFormat="1" outlineLevel="3" x14ac:dyDescent="0.35">
      <c r="A113" s="38" t="s">
        <v>35</v>
      </c>
      <c r="B113" s="42"/>
      <c r="C113" s="42"/>
      <c r="D113" s="42"/>
      <c r="E113" s="42"/>
      <c r="F113" s="12"/>
      <c r="G113" s="41"/>
      <c r="H113" s="41"/>
      <c r="I113" s="41"/>
      <c r="J113" s="41"/>
      <c r="K113" s="12"/>
      <c r="L113" s="29"/>
      <c r="M113" s="26"/>
      <c r="N113" s="25"/>
      <c r="O113" s="26"/>
      <c r="P113" s="26"/>
      <c r="Q113" s="26"/>
      <c r="R113" s="26"/>
      <c r="S113" s="26"/>
      <c r="T113" s="26"/>
      <c r="U113" s="26"/>
      <c r="V113" s="26"/>
      <c r="W113" s="26"/>
      <c r="X113" s="26"/>
      <c r="Y113" s="26"/>
      <c r="Z113" s="26"/>
      <c r="AA113" s="25"/>
      <c r="AB113" s="26"/>
      <c r="AC113" s="37"/>
      <c r="AD113" s="37"/>
      <c r="AE113" s="37"/>
      <c r="AF113" s="37"/>
      <c r="AG113" s="37"/>
      <c r="AH113" s="37"/>
      <c r="AI113" s="37"/>
    </row>
    <row r="114" spans="1:35" s="32" customFormat="1" outlineLevel="4" x14ac:dyDescent="0.35">
      <c r="A114" s="30" t="s">
        <v>20</v>
      </c>
      <c r="B114" s="42">
        <v>1.528941223E-2</v>
      </c>
      <c r="C114" s="42">
        <v>0.12566878949999999</v>
      </c>
      <c r="D114" s="42">
        <v>0.10606235218</v>
      </c>
      <c r="E114" s="42">
        <v>8.0198948980000004E-2</v>
      </c>
      <c r="F114" s="12">
        <f t="shared" si="1"/>
        <v>0.32721950289000001</v>
      </c>
      <c r="G114" s="19">
        <v>0.11</v>
      </c>
      <c r="H114" s="19">
        <v>0.16</v>
      </c>
      <c r="I114" s="19">
        <v>0.11</v>
      </c>
      <c r="J114" s="19">
        <v>0.13</v>
      </c>
      <c r="K114" s="12">
        <f t="shared" si="2"/>
        <v>0.51</v>
      </c>
      <c r="L114" s="29"/>
      <c r="M114" s="26"/>
      <c r="N114" s="25"/>
      <c r="O114" s="26"/>
      <c r="P114" s="26"/>
      <c r="Q114" s="26"/>
      <c r="R114" s="26"/>
      <c r="S114" s="26"/>
      <c r="T114" s="26"/>
      <c r="U114" s="26"/>
      <c r="V114" s="26"/>
      <c r="W114" s="26"/>
      <c r="X114" s="26"/>
      <c r="Y114" s="26"/>
      <c r="Z114" s="26"/>
      <c r="AA114" s="25"/>
      <c r="AB114" s="26"/>
      <c r="AC114" s="31"/>
      <c r="AD114" s="31"/>
      <c r="AE114" s="31"/>
      <c r="AF114" s="31"/>
      <c r="AG114" s="31"/>
      <c r="AH114" s="31"/>
      <c r="AI114" s="31"/>
    </row>
    <row r="115" spans="1:35" s="36" customFormat="1" outlineLevel="4" x14ac:dyDescent="0.35">
      <c r="A115" s="39" t="s">
        <v>1</v>
      </c>
      <c r="B115" s="42">
        <v>0.17422023422999999</v>
      </c>
      <c r="C115" s="42">
        <v>0.12351531481</v>
      </c>
      <c r="D115" s="42">
        <v>0.17496481878</v>
      </c>
      <c r="E115" s="42">
        <v>0.12519318391000001</v>
      </c>
      <c r="F115" s="12">
        <f t="shared" si="1"/>
        <v>0.59789355173000003</v>
      </c>
      <c r="G115" s="41">
        <v>0.18</v>
      </c>
      <c r="H115" s="41">
        <v>0.13</v>
      </c>
      <c r="I115" s="41">
        <v>0.18</v>
      </c>
      <c r="J115" s="41">
        <v>0.15</v>
      </c>
      <c r="K115" s="12">
        <f t="shared" si="2"/>
        <v>0.64</v>
      </c>
      <c r="L115" s="29"/>
      <c r="M115" s="26"/>
      <c r="N115" s="25"/>
      <c r="O115" s="26"/>
      <c r="P115" s="26"/>
      <c r="Q115" s="26"/>
      <c r="R115" s="26"/>
      <c r="S115" s="26"/>
      <c r="T115" s="26"/>
      <c r="U115" s="26"/>
      <c r="V115" s="26"/>
      <c r="W115" s="26"/>
      <c r="X115" s="26"/>
      <c r="Y115" s="26"/>
      <c r="Z115" s="26"/>
      <c r="AA115" s="25"/>
      <c r="AB115" s="26"/>
      <c r="AC115" s="37"/>
      <c r="AD115" s="37"/>
      <c r="AE115" s="37"/>
      <c r="AF115" s="37"/>
      <c r="AG115" s="37"/>
      <c r="AH115" s="37"/>
      <c r="AI115" s="37"/>
    </row>
    <row r="116" spans="1:35" s="36" customFormat="1" outlineLevel="4" x14ac:dyDescent="0.35">
      <c r="A116" s="39" t="s">
        <v>6</v>
      </c>
      <c r="B116" s="42">
        <v>0.313975</v>
      </c>
      <c r="C116" s="42">
        <v>0.313975</v>
      </c>
      <c r="D116" s="42">
        <v>0.313975</v>
      </c>
      <c r="E116" s="42">
        <v>0.313975</v>
      </c>
      <c r="F116" s="12">
        <f t="shared" si="1"/>
        <v>1.2559</v>
      </c>
      <c r="G116" s="41">
        <v>0.25</v>
      </c>
      <c r="H116" s="41">
        <v>0.13</v>
      </c>
      <c r="I116" s="41">
        <v>0.28999999999999998</v>
      </c>
      <c r="J116" s="41">
        <v>0.18</v>
      </c>
      <c r="K116" s="12">
        <f t="shared" si="2"/>
        <v>0.84999999999999987</v>
      </c>
      <c r="L116" s="29"/>
      <c r="M116" s="26"/>
      <c r="N116" s="25"/>
      <c r="O116" s="26"/>
      <c r="P116" s="26"/>
      <c r="Q116" s="26"/>
      <c r="R116" s="26"/>
      <c r="S116" s="26"/>
      <c r="T116" s="26"/>
      <c r="U116" s="26"/>
      <c r="V116" s="26"/>
      <c r="W116" s="26"/>
      <c r="X116" s="26"/>
      <c r="Y116" s="26"/>
      <c r="Z116" s="26"/>
      <c r="AA116" s="25"/>
      <c r="AB116" s="26"/>
      <c r="AC116" s="37"/>
      <c r="AD116" s="37"/>
      <c r="AE116" s="37"/>
      <c r="AF116" s="37"/>
      <c r="AG116" s="37"/>
      <c r="AH116" s="37"/>
      <c r="AI116" s="37"/>
    </row>
    <row r="117" spans="1:35" s="36" customFormat="1" x14ac:dyDescent="0.35">
      <c r="A117" s="18"/>
      <c r="B117" s="18"/>
      <c r="C117" s="18"/>
      <c r="D117" s="18"/>
      <c r="E117" s="18"/>
      <c r="F117" s="18"/>
      <c r="G117" s="18"/>
      <c r="H117" s="18"/>
      <c r="I117" s="18"/>
      <c r="J117" s="18"/>
      <c r="K117" s="18"/>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row>
    <row r="118" spans="1:35" s="36" customFormat="1" x14ac:dyDescent="0.35">
      <c r="A118" s="18"/>
      <c r="B118" s="18"/>
      <c r="C118" s="18"/>
      <c r="D118" s="18"/>
      <c r="E118" s="18"/>
      <c r="F118" s="18"/>
      <c r="G118" s="18"/>
      <c r="H118" s="18"/>
      <c r="I118" s="18"/>
      <c r="J118" s="18"/>
      <c r="K118" s="18"/>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45" t="s">
        <v>24</v>
      </c>
    </row>
    <row r="119" spans="1:35" s="3" customFormat="1" x14ac:dyDescent="0.35">
      <c r="A119" s="7"/>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row>
    <row r="120" spans="1:35" s="10" customFormat="1" x14ac:dyDescent="0.35">
      <c r="A120" s="8"/>
      <c r="B120" s="9">
        <v>2028</v>
      </c>
      <c r="C120" s="9">
        <v>2029</v>
      </c>
      <c r="D120" s="9">
        <v>2030</v>
      </c>
      <c r="E120" s="9">
        <v>2031</v>
      </c>
      <c r="F120" s="9">
        <v>2032</v>
      </c>
      <c r="G120" s="9">
        <v>2033</v>
      </c>
      <c r="H120" s="9">
        <v>2034</v>
      </c>
      <c r="I120" s="9">
        <v>2035</v>
      </c>
      <c r="J120" s="9">
        <v>2036</v>
      </c>
      <c r="K120" s="9">
        <v>2037</v>
      </c>
      <c r="L120" s="9">
        <v>2038</v>
      </c>
      <c r="M120" s="9">
        <v>2039</v>
      </c>
      <c r="N120" s="9">
        <v>2040</v>
      </c>
      <c r="O120" s="9">
        <v>2041</v>
      </c>
      <c r="P120" s="9">
        <v>2042</v>
      </c>
      <c r="Q120" s="9">
        <v>2043</v>
      </c>
      <c r="R120" s="9">
        <v>2044</v>
      </c>
      <c r="S120" s="9">
        <v>2045</v>
      </c>
      <c r="T120" s="9">
        <v>2046</v>
      </c>
      <c r="U120" s="9">
        <v>2047</v>
      </c>
      <c r="V120" s="9">
        <v>2048</v>
      </c>
      <c r="W120" s="9">
        <v>2049</v>
      </c>
      <c r="X120" s="9">
        <v>2050</v>
      </c>
      <c r="Y120" s="9">
        <v>2051</v>
      </c>
      <c r="Z120" s="9">
        <v>2052</v>
      </c>
      <c r="AA120" s="9">
        <v>2053</v>
      </c>
      <c r="AB120" s="9">
        <v>2054</v>
      </c>
      <c r="AC120" s="9">
        <v>2055</v>
      </c>
      <c r="AD120" s="9">
        <v>2056</v>
      </c>
      <c r="AE120" s="9">
        <v>2057</v>
      </c>
      <c r="AF120" s="9">
        <v>2058</v>
      </c>
      <c r="AG120" s="9">
        <v>2059</v>
      </c>
      <c r="AH120" s="9">
        <v>2060</v>
      </c>
      <c r="AI120" s="9">
        <v>2061</v>
      </c>
    </row>
    <row r="121" spans="1:35" s="13" customFormat="1" x14ac:dyDescent="0.35">
      <c r="A121" s="11" t="s">
        <v>40</v>
      </c>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row>
    <row r="122" spans="1:35" s="13" customFormat="1" outlineLevel="1" x14ac:dyDescent="0.35">
      <c r="A122" s="14" t="s">
        <v>26</v>
      </c>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row>
    <row r="123" spans="1:35" s="13" customFormat="1" outlineLevel="2" x14ac:dyDescent="0.35">
      <c r="A123" s="16" t="s">
        <v>28</v>
      </c>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row>
    <row r="124" spans="1:35" outlineLevel="3" x14ac:dyDescent="0.35">
      <c r="A124" s="5" t="s">
        <v>30</v>
      </c>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row>
    <row r="125" spans="1:35" outlineLevel="4" x14ac:dyDescent="0.35">
      <c r="A125" s="6" t="s">
        <v>0</v>
      </c>
      <c r="B125" s="4">
        <v>2.18125E-4</v>
      </c>
      <c r="C125" s="4">
        <v>1.95E-4</v>
      </c>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row>
    <row r="126" spans="1:35" outlineLevel="3" x14ac:dyDescent="0.35">
      <c r="A126" s="5" t="s">
        <v>31</v>
      </c>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row>
    <row r="127" spans="1:35" outlineLevel="4" x14ac:dyDescent="0.35">
      <c r="A127" s="6" t="s">
        <v>0</v>
      </c>
      <c r="B127" s="4">
        <v>5.0412240580000003E-2</v>
      </c>
      <c r="C127" s="4">
        <v>4.3792795910000001E-2</v>
      </c>
      <c r="D127" s="4">
        <v>3.7180169780000001E-2</v>
      </c>
      <c r="E127" s="4">
        <v>3.0567543660000002E-2</v>
      </c>
      <c r="F127" s="4">
        <v>2.3961736080000001E-2</v>
      </c>
      <c r="G127" s="4">
        <v>1.7342291409999998E-2</v>
      </c>
      <c r="H127" s="4">
        <v>1.072966528E-2</v>
      </c>
      <c r="I127" s="4">
        <v>4.1170391799999996E-3</v>
      </c>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row>
    <row r="128" spans="1:35" outlineLevel="3" x14ac:dyDescent="0.35">
      <c r="A128" s="5" t="s">
        <v>32</v>
      </c>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row>
    <row r="129" spans="1:35" outlineLevel="4" x14ac:dyDescent="0.35">
      <c r="A129" s="6" t="s">
        <v>0</v>
      </c>
      <c r="B129" s="4">
        <v>167.67609297422001</v>
      </c>
      <c r="C129" s="4">
        <v>124.2225379545</v>
      </c>
      <c r="D129" s="4">
        <v>91.132635816380002</v>
      </c>
      <c r="E129" s="4">
        <v>85.698085884899996</v>
      </c>
      <c r="F129" s="4">
        <v>81.135736467699999</v>
      </c>
      <c r="G129" s="4">
        <v>76.367289916600001</v>
      </c>
      <c r="H129" s="4">
        <v>69.659691934199998</v>
      </c>
      <c r="I129" s="4">
        <v>62.743764520600003</v>
      </c>
      <c r="J129" s="4">
        <v>54.320327474999999</v>
      </c>
      <c r="K129" s="4">
        <v>43.134842380999999</v>
      </c>
      <c r="L129" s="4">
        <v>28.833947677000001</v>
      </c>
      <c r="M129" s="4">
        <v>25.408052973</v>
      </c>
      <c r="N129" s="4">
        <v>21.982158268999999</v>
      </c>
      <c r="O129" s="4">
        <v>18.556263564999998</v>
      </c>
      <c r="P129" s="4">
        <v>17.455368861</v>
      </c>
      <c r="Q129" s="4">
        <v>16.354474156999999</v>
      </c>
      <c r="R129" s="4">
        <v>15.253579453</v>
      </c>
      <c r="S129" s="4">
        <v>14.152684749000001</v>
      </c>
      <c r="T129" s="4">
        <v>13.051790045000001</v>
      </c>
      <c r="U129" s="4">
        <v>11.950895341000001</v>
      </c>
      <c r="V129" s="4">
        <v>10.85</v>
      </c>
      <c r="W129" s="4">
        <v>10.85</v>
      </c>
      <c r="X129" s="4">
        <v>10.85</v>
      </c>
      <c r="Y129" s="4">
        <v>10.85</v>
      </c>
      <c r="Z129" s="4">
        <v>10.85</v>
      </c>
      <c r="AA129" s="4"/>
      <c r="AB129" s="4"/>
      <c r="AC129" s="4"/>
      <c r="AD129" s="4"/>
      <c r="AE129" s="4"/>
      <c r="AF129" s="4"/>
      <c r="AG129" s="4"/>
      <c r="AH129" s="4"/>
      <c r="AI129" s="4"/>
    </row>
    <row r="130" spans="1:35" outlineLevel="4" x14ac:dyDescent="0.35">
      <c r="A130" s="6" t="s">
        <v>1</v>
      </c>
      <c r="B130" s="4">
        <v>3.13E-3</v>
      </c>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row>
    <row r="131" spans="1:35" s="13" customFormat="1" outlineLevel="2" x14ac:dyDescent="0.35">
      <c r="A131" s="16" t="s">
        <v>29</v>
      </c>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row>
    <row r="132" spans="1:35" outlineLevel="3" x14ac:dyDescent="0.35">
      <c r="A132" s="5" t="s">
        <v>31</v>
      </c>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row>
    <row r="133" spans="1:35" outlineLevel="4" x14ac:dyDescent="0.35">
      <c r="A133" s="6" t="s">
        <v>0</v>
      </c>
      <c r="B133" s="4">
        <v>0.13225252248</v>
      </c>
      <c r="C133" s="4">
        <v>0.13225252248</v>
      </c>
      <c r="D133" s="4">
        <v>0.13225252248</v>
      </c>
      <c r="E133" s="4">
        <v>0.13225252248</v>
      </c>
      <c r="F133" s="4">
        <v>0.13225252248</v>
      </c>
      <c r="G133" s="4">
        <v>0.13225252248</v>
      </c>
      <c r="H133" s="4">
        <v>0.13225252248</v>
      </c>
      <c r="I133" s="4">
        <v>0.13225252298000001</v>
      </c>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row>
    <row r="134" spans="1:35" outlineLevel="3" x14ac:dyDescent="0.35">
      <c r="A134" s="5" t="s">
        <v>32</v>
      </c>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row>
    <row r="135" spans="1:35" outlineLevel="4" x14ac:dyDescent="0.35">
      <c r="A135" s="6" t="s">
        <v>0</v>
      </c>
      <c r="B135" s="4">
        <v>266.83068576124998</v>
      </c>
      <c r="C135" s="4">
        <v>316.52319900600003</v>
      </c>
      <c r="D135" s="4">
        <v>56.914201158520001</v>
      </c>
      <c r="E135" s="4">
        <v>58.058797989109998</v>
      </c>
      <c r="F135" s="4">
        <v>57.898699000000001</v>
      </c>
      <c r="G135" s="4">
        <v>52.847864000000001</v>
      </c>
      <c r="H135" s="4">
        <v>52.097743999999999</v>
      </c>
      <c r="I135" s="4">
        <v>63.937744000000002</v>
      </c>
      <c r="J135" s="4">
        <v>83.921043999999995</v>
      </c>
      <c r="K135" s="4">
        <v>132.09774400000001</v>
      </c>
      <c r="L135" s="4">
        <v>27.097743999999999</v>
      </c>
      <c r="M135" s="4">
        <v>27.097743999999999</v>
      </c>
      <c r="N135" s="4">
        <v>27.097743999999999</v>
      </c>
      <c r="O135" s="4">
        <v>12.097744</v>
      </c>
      <c r="P135" s="4">
        <v>12.097744</v>
      </c>
      <c r="Q135" s="4">
        <v>12.097744</v>
      </c>
      <c r="R135" s="4">
        <v>12.097744</v>
      </c>
      <c r="S135" s="4">
        <v>12.097744</v>
      </c>
      <c r="T135" s="4">
        <v>12.097744</v>
      </c>
      <c r="U135" s="4">
        <v>12.097751000000001</v>
      </c>
      <c r="V135" s="4"/>
      <c r="W135" s="4"/>
      <c r="X135" s="4"/>
      <c r="Y135" s="4"/>
      <c r="Z135" s="4">
        <v>70</v>
      </c>
      <c r="AA135" s="4"/>
      <c r="AB135" s="4"/>
      <c r="AC135" s="4"/>
      <c r="AD135" s="4"/>
      <c r="AE135" s="4"/>
      <c r="AF135" s="4"/>
      <c r="AG135" s="4"/>
      <c r="AH135" s="4"/>
      <c r="AI135" s="4"/>
    </row>
    <row r="136" spans="1:35" outlineLevel="4" x14ac:dyDescent="0.35">
      <c r="A136" s="6" t="s">
        <v>1</v>
      </c>
      <c r="B136" s="4">
        <v>0.2</v>
      </c>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row>
    <row r="137" spans="1:35" s="13" customFormat="1" outlineLevel="1" x14ac:dyDescent="0.35">
      <c r="A137" s="14" t="s">
        <v>27</v>
      </c>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row>
    <row r="138" spans="1:35" s="13" customFormat="1" outlineLevel="2" x14ac:dyDescent="0.35">
      <c r="A138" s="16" t="s">
        <v>28</v>
      </c>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row>
    <row r="139" spans="1:35" outlineLevel="3" x14ac:dyDescent="0.35">
      <c r="A139" s="5" t="s">
        <v>30</v>
      </c>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row>
    <row r="140" spans="1:35" outlineLevel="4" x14ac:dyDescent="0.35">
      <c r="A140" s="6" t="s">
        <v>2</v>
      </c>
      <c r="B140" s="4">
        <v>2.05E-4</v>
      </c>
      <c r="C140" s="4">
        <v>8.3750000000000003E-5</v>
      </c>
      <c r="D140" s="4">
        <v>6.9999999999999994E-5</v>
      </c>
      <c r="E140" s="4">
        <v>6.9999999999999994E-5</v>
      </c>
      <c r="F140" s="4">
        <v>4.5000000000000003E-5</v>
      </c>
      <c r="G140" s="4">
        <v>4.0000000000000003E-5</v>
      </c>
      <c r="H140" s="4">
        <v>2.0000000000000002E-5</v>
      </c>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row>
    <row r="141" spans="1:35" outlineLevel="4" x14ac:dyDescent="0.35">
      <c r="A141" s="6" t="s">
        <v>3</v>
      </c>
      <c r="B141" s="4">
        <v>2.5000000000000001E-5</v>
      </c>
      <c r="C141" s="4">
        <v>2.5000000000000001E-5</v>
      </c>
      <c r="D141" s="4">
        <v>2.5000000000000001E-5</v>
      </c>
      <c r="E141" s="4">
        <v>2.5000000000000001E-5</v>
      </c>
      <c r="F141" s="4">
        <v>2.5000000000000001E-5</v>
      </c>
      <c r="G141" s="4">
        <v>2.5000000000000001E-5</v>
      </c>
      <c r="H141" s="4">
        <v>2.5000000000000001E-5</v>
      </c>
      <c r="I141" s="4">
        <v>2.5000000000000001E-5</v>
      </c>
      <c r="J141" s="4">
        <v>2.5000000000000001E-5</v>
      </c>
      <c r="K141" s="4">
        <v>6.2500000000000003E-6</v>
      </c>
      <c r="L141" s="4"/>
      <c r="M141" s="4"/>
      <c r="N141" s="4"/>
      <c r="O141" s="4"/>
      <c r="P141" s="4"/>
      <c r="Q141" s="4"/>
      <c r="R141" s="4"/>
      <c r="S141" s="4"/>
      <c r="T141" s="4"/>
      <c r="U141" s="4"/>
      <c r="V141" s="4"/>
      <c r="W141" s="4"/>
      <c r="X141" s="4"/>
      <c r="Y141" s="4"/>
      <c r="Z141" s="4"/>
      <c r="AA141" s="4"/>
      <c r="AB141" s="4"/>
      <c r="AC141" s="4"/>
      <c r="AD141" s="4"/>
      <c r="AE141" s="4"/>
      <c r="AF141" s="4"/>
      <c r="AG141" s="4"/>
      <c r="AH141" s="4"/>
      <c r="AI141" s="4"/>
    </row>
    <row r="142" spans="1:35" outlineLevel="4" x14ac:dyDescent="0.35">
      <c r="A142" s="6" t="s">
        <v>4</v>
      </c>
      <c r="B142" s="4">
        <v>2E-3</v>
      </c>
      <c r="C142" s="4">
        <v>2E-3</v>
      </c>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row>
    <row r="143" spans="1:35" outlineLevel="4" x14ac:dyDescent="0.35">
      <c r="A143" s="6" t="s">
        <v>0</v>
      </c>
      <c r="B143" s="4">
        <v>7.7798800000000001E-6</v>
      </c>
      <c r="C143" s="4">
        <v>8.0199999999999994E-6</v>
      </c>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row>
    <row r="144" spans="1:35" outlineLevel="4" x14ac:dyDescent="0.35">
      <c r="A144" s="6" t="s">
        <v>1</v>
      </c>
      <c r="B144" s="4">
        <v>1.8008875000000001E-2</v>
      </c>
      <c r="C144" s="4">
        <v>1.8129875E-2</v>
      </c>
      <c r="D144" s="4">
        <v>9.2987500000000004E-4</v>
      </c>
      <c r="E144" s="4">
        <v>8.0587499999999995E-4</v>
      </c>
      <c r="F144" s="4">
        <v>8.0587499999999995E-4</v>
      </c>
      <c r="G144" s="4">
        <v>8.0587499999999995E-4</v>
      </c>
      <c r="H144" s="4">
        <v>7.6587499999999995E-4</v>
      </c>
      <c r="I144" s="4">
        <v>7.5000000000000002E-4</v>
      </c>
      <c r="J144" s="4">
        <v>7.45E-4</v>
      </c>
      <c r="K144" s="4">
        <v>7.45E-4</v>
      </c>
      <c r="L144" s="4">
        <v>7.45E-4</v>
      </c>
      <c r="M144" s="4">
        <v>7.45E-4</v>
      </c>
      <c r="N144" s="4">
        <v>7.45E-4</v>
      </c>
      <c r="O144" s="4">
        <v>7.3499999999999998E-4</v>
      </c>
      <c r="P144" s="4">
        <v>7.3499999999999998E-4</v>
      </c>
      <c r="Q144" s="4">
        <v>7.3499999999999998E-4</v>
      </c>
      <c r="R144" s="4">
        <v>7.3499999999999998E-4</v>
      </c>
      <c r="S144" s="4">
        <v>7.3499999999999998E-4</v>
      </c>
      <c r="T144" s="4">
        <v>7.3499999999999998E-4</v>
      </c>
      <c r="U144" s="4">
        <v>7.3499999999999998E-4</v>
      </c>
      <c r="V144" s="4">
        <v>7.3499999999999998E-4</v>
      </c>
      <c r="W144" s="4">
        <v>7.3499999999999998E-4</v>
      </c>
      <c r="X144" s="4">
        <v>7.3499999999999998E-4</v>
      </c>
      <c r="Y144" s="4"/>
      <c r="Z144" s="4"/>
      <c r="AA144" s="4"/>
      <c r="AB144" s="4"/>
      <c r="AC144" s="4"/>
      <c r="AD144" s="4"/>
      <c r="AE144" s="4"/>
      <c r="AF144" s="4"/>
      <c r="AG144" s="4"/>
      <c r="AH144" s="4"/>
      <c r="AI144" s="4"/>
    </row>
    <row r="145" spans="1:35" outlineLevel="3" x14ac:dyDescent="0.35">
      <c r="A145" s="5" t="s">
        <v>33</v>
      </c>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row>
    <row r="146" spans="1:35" outlineLevel="4" x14ac:dyDescent="0.35">
      <c r="A146" s="6" t="s">
        <v>2</v>
      </c>
      <c r="B146" s="4">
        <v>6.9297446E-3</v>
      </c>
      <c r="C146" s="4">
        <v>2.3427055999999998E-3</v>
      </c>
      <c r="D146" s="4">
        <v>1.13775062E-3</v>
      </c>
      <c r="E146" s="4">
        <v>5.2288933E-4</v>
      </c>
      <c r="F146" s="4">
        <v>1.2436226999999999E-4</v>
      </c>
      <c r="G146" s="4">
        <v>6.7952069999999994E-5</v>
      </c>
      <c r="H146" s="4">
        <v>2.9107119999999999E-5</v>
      </c>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row>
    <row r="147" spans="1:35" outlineLevel="4" x14ac:dyDescent="0.35">
      <c r="A147" s="6" t="s">
        <v>3</v>
      </c>
      <c r="B147" s="4">
        <v>3.6024373710000002E-2</v>
      </c>
      <c r="C147" s="4">
        <v>3.6698669310000001E-2</v>
      </c>
      <c r="D147" s="4">
        <v>3.6312104759999998E-2</v>
      </c>
      <c r="E147" s="4">
        <v>3.5584632640000002E-2</v>
      </c>
      <c r="F147" s="4">
        <v>3.4809275879999997E-2</v>
      </c>
      <c r="G147" s="4">
        <v>3.2109137320000002E-2</v>
      </c>
      <c r="H147" s="4">
        <v>2.9034924739999999E-2</v>
      </c>
      <c r="I147" s="4">
        <v>2.5893590899999999E-2</v>
      </c>
      <c r="J147" s="4">
        <v>2.2800927509999999E-2</v>
      </c>
      <c r="K147" s="4">
        <v>1.9637020429999999E-2</v>
      </c>
      <c r="L147" s="4">
        <v>1.7104338819999999E-2</v>
      </c>
      <c r="M147" s="4">
        <v>1.4718603130000001E-2</v>
      </c>
      <c r="N147" s="4">
        <v>1.234855659E-2</v>
      </c>
      <c r="O147" s="4">
        <v>9.9332167899999994E-3</v>
      </c>
      <c r="P147" s="4">
        <v>7.5613920000000001E-3</v>
      </c>
      <c r="Q147" s="4">
        <v>5.1756563000000004E-3</v>
      </c>
      <c r="R147" s="4">
        <v>2.7327826400000001E-3</v>
      </c>
      <c r="S147" s="4"/>
      <c r="T147" s="4"/>
      <c r="U147" s="4"/>
      <c r="V147" s="4"/>
      <c r="W147" s="4"/>
      <c r="X147" s="4"/>
      <c r="Y147" s="4"/>
      <c r="Z147" s="4"/>
      <c r="AA147" s="4"/>
      <c r="AB147" s="4"/>
      <c r="AC147" s="4"/>
      <c r="AD147" s="4"/>
      <c r="AE147" s="4"/>
      <c r="AF147" s="4"/>
      <c r="AG147" s="4"/>
      <c r="AH147" s="4"/>
      <c r="AI147" s="4"/>
    </row>
    <row r="148" spans="1:35" outlineLevel="4" x14ac:dyDescent="0.35">
      <c r="A148" s="6" t="s">
        <v>1</v>
      </c>
      <c r="B148" s="4">
        <v>0.9416082831</v>
      </c>
      <c r="C148" s="4">
        <v>0.90655826939999995</v>
      </c>
      <c r="D148" s="4">
        <v>0.86744258826999998</v>
      </c>
      <c r="E148" s="4">
        <v>0.74511211220999995</v>
      </c>
      <c r="F148" s="4">
        <v>0.67537740988999995</v>
      </c>
      <c r="G148" s="4">
        <v>0.66269837310000002</v>
      </c>
      <c r="H148" s="4">
        <v>0.84945620924999998</v>
      </c>
      <c r="I148" s="4">
        <v>0.47261354421000001</v>
      </c>
      <c r="J148" s="4">
        <v>0.14770426176000001</v>
      </c>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row>
    <row r="149" spans="1:35" outlineLevel="3" x14ac:dyDescent="0.35">
      <c r="A149" s="5" t="s">
        <v>34</v>
      </c>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row>
    <row r="150" spans="1:35" outlineLevel="4" x14ac:dyDescent="0.35">
      <c r="A150" s="6" t="s">
        <v>5</v>
      </c>
      <c r="B150" s="4">
        <v>4.9784952039999997E-2</v>
      </c>
      <c r="C150" s="4">
        <v>9.5302501710000001E-2</v>
      </c>
      <c r="D150" s="4">
        <v>5.5309383560000001E-2</v>
      </c>
      <c r="E150" s="4">
        <v>3.9208166680000003E-2</v>
      </c>
      <c r="F150" s="4">
        <v>5.4506902140000001E-2</v>
      </c>
      <c r="G150" s="4">
        <v>2.256162192E-2</v>
      </c>
      <c r="H150" s="4">
        <v>1.433635888E-2</v>
      </c>
      <c r="I150" s="4">
        <v>1.1607233289999999E-2</v>
      </c>
      <c r="J150" s="4">
        <v>1.086781031E-2</v>
      </c>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row>
    <row r="151" spans="1:35" outlineLevel="4" x14ac:dyDescent="0.35">
      <c r="A151" s="6" t="s">
        <v>2</v>
      </c>
      <c r="B151" s="4">
        <v>2.6118507280000001E-2</v>
      </c>
      <c r="C151" s="4">
        <v>2.226042177E-2</v>
      </c>
      <c r="D151" s="4">
        <v>1.8498155509999999E-2</v>
      </c>
      <c r="E151" s="4">
        <v>1.478289386E-2</v>
      </c>
      <c r="F151" s="4">
        <v>1.7234175680000002E-2</v>
      </c>
      <c r="G151" s="4">
        <v>1.446725156E-2</v>
      </c>
      <c r="H151" s="4">
        <v>1.3350843039999999E-2</v>
      </c>
      <c r="I151" s="4">
        <v>1.223443448E-2</v>
      </c>
      <c r="J151" s="4">
        <v>1.107941711E-2</v>
      </c>
      <c r="K151" s="4">
        <v>9.7771350999999998E-4</v>
      </c>
      <c r="L151" s="4">
        <v>4.7880037000000002E-4</v>
      </c>
      <c r="M151" s="4">
        <v>4.4412751999999998E-4</v>
      </c>
      <c r="N151" s="4">
        <v>4.0972775999999997E-4</v>
      </c>
      <c r="O151" s="4">
        <v>3.7469768E-4</v>
      </c>
      <c r="P151" s="4">
        <v>3.3990004000000002E-4</v>
      </c>
      <c r="Q151" s="4">
        <v>3.0510340000000001E-4</v>
      </c>
      <c r="R151" s="4">
        <v>2.7049753999999998E-4</v>
      </c>
      <c r="S151" s="4">
        <v>2.3551013E-4</v>
      </c>
      <c r="T151" s="4">
        <v>2.0060699000000001E-4</v>
      </c>
      <c r="U151" s="4">
        <v>1.6676823999999999E-4</v>
      </c>
      <c r="V151" s="4">
        <v>1.3549060999999999E-4</v>
      </c>
      <c r="W151" s="4">
        <v>1.0399413E-4</v>
      </c>
      <c r="X151" s="4">
        <v>7.2856310000000003E-5</v>
      </c>
      <c r="Y151" s="4">
        <v>4.1910840000000001E-5</v>
      </c>
      <c r="Z151" s="4">
        <v>1.554755E-5</v>
      </c>
      <c r="AA151" s="4">
        <v>6.6566400000000002E-6</v>
      </c>
      <c r="AB151" s="4">
        <v>3.4205600000000001E-6</v>
      </c>
      <c r="AC151" s="4">
        <v>1.7254400000000001E-6</v>
      </c>
      <c r="AD151" s="4">
        <v>8.0884000000000004E-7</v>
      </c>
      <c r="AE151" s="4">
        <v>5.3783000000000005E-7</v>
      </c>
      <c r="AF151" s="4">
        <v>4.1304E-7</v>
      </c>
      <c r="AG151" s="4">
        <v>2.8827000000000003E-7</v>
      </c>
      <c r="AH151" s="4">
        <v>1.6348000000000001E-7</v>
      </c>
      <c r="AI151" s="4">
        <v>3.8710000000000001E-8</v>
      </c>
    </row>
    <row r="152" spans="1:35" outlineLevel="4" x14ac:dyDescent="0.35">
      <c r="A152" s="6" t="s">
        <v>3</v>
      </c>
      <c r="B152" s="4">
        <v>1.6148859E-4</v>
      </c>
      <c r="C152" s="4">
        <v>1.1866028E-4</v>
      </c>
      <c r="D152" s="4">
        <v>7.494953E-5</v>
      </c>
      <c r="E152" s="4">
        <v>3.2121230000000002E-5</v>
      </c>
      <c r="F152" s="4">
        <v>1.6392571700000001E-3</v>
      </c>
      <c r="G152" s="4">
        <v>2.1698733000000001E-4</v>
      </c>
      <c r="H152" s="4">
        <v>1.5911347E-4</v>
      </c>
      <c r="I152" s="4">
        <v>1.0171529E-4</v>
      </c>
      <c r="J152" s="4">
        <v>4.3286469999999998E-5</v>
      </c>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row>
    <row r="153" spans="1:35" outlineLevel="4" x14ac:dyDescent="0.35">
      <c r="A153" s="6" t="s">
        <v>4</v>
      </c>
      <c r="B153" s="4">
        <v>1.3790613570000001</v>
      </c>
      <c r="C153" s="4">
        <v>1.342618138</v>
      </c>
      <c r="D153" s="4">
        <v>1.250739372</v>
      </c>
      <c r="E153" s="4">
        <v>1.1588606079999999</v>
      </c>
      <c r="F153" s="4">
        <v>1.6961533660000001</v>
      </c>
      <c r="G153" s="4">
        <v>1.0240402900000001</v>
      </c>
      <c r="H153" s="4">
        <v>0.88191315199999998</v>
      </c>
      <c r="I153" s="4">
        <v>0.74470428799999999</v>
      </c>
      <c r="J153" s="4">
        <v>0.63675559299999995</v>
      </c>
      <c r="K153" s="4">
        <v>0.58016571100000003</v>
      </c>
      <c r="L153" s="4">
        <v>0.54211693100000002</v>
      </c>
      <c r="M153" s="4">
        <v>0.50406815199999999</v>
      </c>
      <c r="N153" s="4">
        <v>0.46732241200000002</v>
      </c>
      <c r="O153" s="4">
        <v>0.42797059199999998</v>
      </c>
      <c r="P153" s="4">
        <v>0.38992181199999998</v>
      </c>
      <c r="Q153" s="4">
        <v>0.351873031</v>
      </c>
      <c r="R153" s="4">
        <v>0.31471031900000002</v>
      </c>
      <c r="S153" s="4">
        <v>0.27577547099999999</v>
      </c>
      <c r="T153" s="4">
        <v>0.23772669199999999</v>
      </c>
      <c r="U153" s="4">
        <v>0.19967791200000001</v>
      </c>
      <c r="V153" s="4">
        <v>0.16209822600000001</v>
      </c>
      <c r="W153" s="4">
        <v>0.123580352</v>
      </c>
      <c r="X153" s="4">
        <v>8.5531571000000001E-2</v>
      </c>
      <c r="Y153" s="4">
        <v>4.7482791000000003E-2</v>
      </c>
      <c r="Z153" s="4">
        <v>9.4861340000000002E-3</v>
      </c>
      <c r="AA153" s="4"/>
      <c r="AB153" s="4"/>
      <c r="AC153" s="4"/>
      <c r="AD153" s="4"/>
      <c r="AE153" s="4"/>
      <c r="AF153" s="4"/>
      <c r="AG153" s="4"/>
      <c r="AH153" s="4"/>
      <c r="AI153" s="4"/>
    </row>
    <row r="154" spans="1:35" outlineLevel="4" x14ac:dyDescent="0.35">
      <c r="A154" s="6" t="s">
        <v>1</v>
      </c>
      <c r="B154" s="4">
        <v>1.7886780870000001E-2</v>
      </c>
      <c r="C154" s="4">
        <v>1.7722601139999999E-2</v>
      </c>
      <c r="D154" s="4">
        <v>1.758565015E-2</v>
      </c>
      <c r="E154" s="4">
        <v>1.739805086E-2</v>
      </c>
      <c r="F154" s="4">
        <v>2.228904558E-2</v>
      </c>
      <c r="G154" s="4">
        <v>9.6989580800000003E-3</v>
      </c>
      <c r="H154" s="4">
        <v>9.3777038999999993E-3</v>
      </c>
      <c r="I154" s="4">
        <v>9.0564496899999992E-3</v>
      </c>
      <c r="J154" s="4">
        <v>8.7375571199999995E-3</v>
      </c>
      <c r="K154" s="4">
        <v>5.3509258999999995E-4</v>
      </c>
      <c r="L154" s="4">
        <v>4.6749999000000002E-4</v>
      </c>
      <c r="M154" s="4">
        <v>3.9990742000000002E-4</v>
      </c>
      <c r="N154" s="4">
        <v>3.3324074999999999E-4</v>
      </c>
      <c r="O154" s="4">
        <v>2.6472220999999998E-4</v>
      </c>
      <c r="P154" s="4">
        <v>1.9712962999999999E-4</v>
      </c>
      <c r="Q154" s="4">
        <v>1.2953703999999999E-4</v>
      </c>
      <c r="R154" s="4">
        <v>6.2129630000000004E-5</v>
      </c>
      <c r="S154" s="4">
        <v>5.6481500000000003E-6</v>
      </c>
      <c r="T154" s="4"/>
      <c r="U154" s="4"/>
      <c r="V154" s="4"/>
      <c r="W154" s="4"/>
      <c r="X154" s="4"/>
      <c r="Y154" s="4"/>
      <c r="Z154" s="4"/>
      <c r="AA154" s="4"/>
      <c r="AB154" s="4"/>
      <c r="AC154" s="4"/>
      <c r="AD154" s="4"/>
      <c r="AE154" s="4"/>
      <c r="AF154" s="4"/>
      <c r="AG154" s="4"/>
      <c r="AH154" s="4"/>
      <c r="AI154" s="4"/>
    </row>
    <row r="155" spans="1:35" outlineLevel="3" x14ac:dyDescent="0.35">
      <c r="A155" s="5" t="s">
        <v>35</v>
      </c>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row>
    <row r="156" spans="1:35" outlineLevel="4" x14ac:dyDescent="0.35">
      <c r="A156" s="6" t="s">
        <v>2</v>
      </c>
      <c r="B156" s="4">
        <v>0.37961626436000001</v>
      </c>
      <c r="C156" s="4">
        <v>0.36496441931000001</v>
      </c>
      <c r="D156" s="4">
        <v>0.33749527296999998</v>
      </c>
      <c r="E156" s="4">
        <v>0.28865978636</v>
      </c>
      <c r="F156" s="4">
        <v>0.24150327572999999</v>
      </c>
      <c r="G156" s="4">
        <v>0.22883451253000001</v>
      </c>
      <c r="H156" s="4">
        <v>0.21719186462000001</v>
      </c>
      <c r="I156" s="4">
        <v>0.21286462667</v>
      </c>
      <c r="J156" s="4">
        <v>0.21459968635000001</v>
      </c>
      <c r="K156" s="4">
        <v>0.20591541434999999</v>
      </c>
      <c r="L156" s="4">
        <v>0.19359199824000001</v>
      </c>
      <c r="M156" s="4">
        <v>0.18654156136</v>
      </c>
      <c r="N156" s="4">
        <v>0.17969317964000001</v>
      </c>
      <c r="O156" s="4">
        <v>0.16362994556999999</v>
      </c>
      <c r="P156" s="4">
        <v>0.15962329203</v>
      </c>
      <c r="Q156" s="4">
        <v>8.8485098100000006E-2</v>
      </c>
      <c r="R156" s="4">
        <v>8.5234223610000007E-2</v>
      </c>
      <c r="S156" s="4">
        <v>8.2548974469999994E-2</v>
      </c>
      <c r="T156" s="4">
        <v>8.0377545359999997E-2</v>
      </c>
      <c r="U156" s="4">
        <v>7.9019424170000005E-2</v>
      </c>
      <c r="V156" s="4">
        <v>7.8312613579999996E-2</v>
      </c>
      <c r="W156" s="4">
        <v>7.788555556E-2</v>
      </c>
      <c r="X156" s="4">
        <v>7.7471842410000005E-2</v>
      </c>
      <c r="Y156" s="4">
        <v>7.7062560000000002E-2</v>
      </c>
      <c r="Z156" s="4">
        <v>7.6670734830000004E-2</v>
      </c>
      <c r="AA156" s="4">
        <v>7.627029045E-2</v>
      </c>
      <c r="AB156" s="4">
        <v>8.7567696E-4</v>
      </c>
      <c r="AC156" s="4">
        <v>4.8156407000000002E-4</v>
      </c>
      <c r="AD156" s="4">
        <v>9.3783779999999993E-5</v>
      </c>
      <c r="AE156" s="4">
        <v>0</v>
      </c>
      <c r="AF156" s="4">
        <v>0</v>
      </c>
      <c r="AG156" s="4">
        <v>0</v>
      </c>
      <c r="AH156" s="4"/>
      <c r="AI156" s="4"/>
    </row>
    <row r="157" spans="1:35" outlineLevel="4" x14ac:dyDescent="0.35">
      <c r="A157" s="6" t="s">
        <v>1</v>
      </c>
      <c r="B157" s="4">
        <v>1.15220283823</v>
      </c>
      <c r="C157" s="4">
        <v>1.11982251164</v>
      </c>
      <c r="D157" s="4">
        <v>1.1018373153500001</v>
      </c>
      <c r="E157" s="4">
        <v>1.06451369778</v>
      </c>
      <c r="F157" s="4">
        <v>1.03234384546</v>
      </c>
      <c r="G157" s="4">
        <v>0.99943979594999999</v>
      </c>
      <c r="H157" s="4">
        <v>0.97351096232000001</v>
      </c>
      <c r="I157" s="4">
        <v>0.93251654675999995</v>
      </c>
      <c r="J157" s="4">
        <v>0.88528906106000005</v>
      </c>
      <c r="K157" s="4">
        <v>0.82972875956000003</v>
      </c>
      <c r="L157" s="4">
        <v>0.77632611408999996</v>
      </c>
      <c r="M157" s="4">
        <v>0.72466370970000005</v>
      </c>
      <c r="N157" s="4">
        <v>0.67653253960000004</v>
      </c>
      <c r="O157" s="4">
        <v>0.62592700189999995</v>
      </c>
      <c r="P157" s="4">
        <v>0.57917647456999999</v>
      </c>
      <c r="Q157" s="4">
        <v>0.53444269965000002</v>
      </c>
      <c r="R157" s="4">
        <v>0.49144267671000003</v>
      </c>
      <c r="S157" s="4">
        <v>0.44593829993</v>
      </c>
      <c r="T157" s="4">
        <v>0.40168609905000002</v>
      </c>
      <c r="U157" s="4">
        <v>0.35733567875</v>
      </c>
      <c r="V157" s="4">
        <v>0.31407575649000002</v>
      </c>
      <c r="W157" s="4">
        <v>0.26940366922999998</v>
      </c>
      <c r="X157" s="4">
        <v>0.22553605805999999</v>
      </c>
      <c r="Y157" s="4">
        <v>0.18249498865</v>
      </c>
      <c r="Z157" s="4">
        <v>0.14037880385000001</v>
      </c>
      <c r="AA157" s="4">
        <v>9.8476524290000006E-2</v>
      </c>
      <c r="AB157" s="4">
        <v>5.6940700640000001E-2</v>
      </c>
      <c r="AC157" s="4">
        <v>3.1054199649999999E-2</v>
      </c>
      <c r="AD157" s="4">
        <v>1.431970491E-2</v>
      </c>
      <c r="AE157" s="4">
        <v>5.6989814099999998E-3</v>
      </c>
      <c r="AF157" s="4"/>
      <c r="AG157" s="4"/>
      <c r="AH157" s="4"/>
      <c r="AI157" s="4"/>
    </row>
    <row r="158" spans="1:35" outlineLevel="4" x14ac:dyDescent="0.35">
      <c r="A158" s="6" t="s">
        <v>6</v>
      </c>
      <c r="B158" s="4">
        <v>0.57512952745000001</v>
      </c>
      <c r="C158" s="4">
        <v>0.52876171976999997</v>
      </c>
      <c r="D158" s="4">
        <v>0.46363177464999999</v>
      </c>
      <c r="E158" s="4">
        <v>0.29624419331000001</v>
      </c>
      <c r="F158" s="4">
        <v>0.22830927593</v>
      </c>
      <c r="G158" s="4">
        <v>0.18049667158999999</v>
      </c>
      <c r="H158" s="4">
        <v>0.14342934701999999</v>
      </c>
      <c r="I158" s="4">
        <v>0.12144314804</v>
      </c>
      <c r="J158" s="4">
        <v>0.11261548407999999</v>
      </c>
      <c r="K158" s="4">
        <v>0.110418092</v>
      </c>
      <c r="L158" s="4">
        <v>0.110467706</v>
      </c>
      <c r="M158" s="4">
        <v>0.110467706</v>
      </c>
      <c r="N158" s="4">
        <v>0.110517321</v>
      </c>
      <c r="O158" s="4">
        <v>7.8271402000000004E-2</v>
      </c>
      <c r="P158" s="4">
        <v>6.7487698999999998E-2</v>
      </c>
      <c r="Q158" s="4">
        <v>6.7487698999999998E-2</v>
      </c>
      <c r="R158" s="4">
        <v>6.7518011000000003E-2</v>
      </c>
      <c r="S158" s="4">
        <v>6.7457389000000006E-2</v>
      </c>
      <c r="T158" s="4">
        <v>6.7487698999999998E-2</v>
      </c>
      <c r="U158" s="4">
        <v>6.7487698999999998E-2</v>
      </c>
      <c r="V158" s="4">
        <v>6.7518011000000003E-2</v>
      </c>
      <c r="W158" s="4">
        <v>6.7457389000000006E-2</v>
      </c>
      <c r="X158" s="4">
        <v>6.7487698999999998E-2</v>
      </c>
      <c r="Y158" s="4">
        <v>6.7487698999999998E-2</v>
      </c>
      <c r="Z158" s="4">
        <v>6.7518011000000003E-2</v>
      </c>
      <c r="AA158" s="4">
        <v>6.7457389000000006E-2</v>
      </c>
      <c r="AB158" s="4">
        <v>6.7487698999999998E-2</v>
      </c>
      <c r="AC158" s="4">
        <v>6.7487698999999998E-2</v>
      </c>
      <c r="AD158" s="4">
        <v>6.7518011000000003E-2</v>
      </c>
      <c r="AE158" s="4">
        <v>6.7457389000000006E-2</v>
      </c>
      <c r="AF158" s="4">
        <v>6.7487698999999998E-2</v>
      </c>
      <c r="AG158" s="4">
        <v>6.7487698999999998E-2</v>
      </c>
      <c r="AH158" s="4">
        <v>1.6994433E-2</v>
      </c>
      <c r="AI158" s="4"/>
    </row>
    <row r="159" spans="1:35" s="13" customFormat="1" outlineLevel="2" x14ac:dyDescent="0.35">
      <c r="A159" s="16" t="s">
        <v>29</v>
      </c>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row>
    <row r="160" spans="1:35" outlineLevel="3" x14ac:dyDescent="0.35">
      <c r="A160" s="5" t="s">
        <v>33</v>
      </c>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row>
    <row r="161" spans="1:35" outlineLevel="4" x14ac:dyDescent="0.35">
      <c r="A161" s="6" t="s">
        <v>2</v>
      </c>
      <c r="B161" s="4">
        <v>0.1244616409</v>
      </c>
      <c r="C161" s="4">
        <v>3.9215907199999997E-2</v>
      </c>
      <c r="D161" s="4">
        <v>1.127230722E-2</v>
      </c>
      <c r="E161" s="4">
        <v>8.1046183500000004E-3</v>
      </c>
      <c r="F161" s="4">
        <v>2.7422244300000002E-3</v>
      </c>
      <c r="G161" s="4">
        <v>1.3211325E-3</v>
      </c>
      <c r="H161" s="4">
        <v>1.3211325E-3</v>
      </c>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row>
    <row r="162" spans="1:35" outlineLevel="4" x14ac:dyDescent="0.35">
      <c r="A162" s="6" t="s">
        <v>3</v>
      </c>
      <c r="B162" s="4">
        <v>1.564456186E-2</v>
      </c>
      <c r="C162" s="4">
        <v>1.564456186E-2</v>
      </c>
      <c r="D162" s="4">
        <v>1.564456186E-2</v>
      </c>
      <c r="E162" s="4">
        <v>1.743688174E-2</v>
      </c>
      <c r="F162" s="4">
        <v>6.1612514680000001E-2</v>
      </c>
      <c r="G162" s="4">
        <v>6.1612514700000003E-2</v>
      </c>
      <c r="H162" s="4">
        <v>6.1612514719999997E-2</v>
      </c>
      <c r="I162" s="4">
        <v>6.1612514719999997E-2</v>
      </c>
      <c r="J162" s="4">
        <v>6.1612514719999997E-2</v>
      </c>
      <c r="K162" s="4">
        <v>5.3790233770000001E-2</v>
      </c>
      <c r="L162" s="4">
        <v>4.5967952829999999E-2</v>
      </c>
      <c r="M162" s="4">
        <v>4.5967952860000001E-2</v>
      </c>
      <c r="N162" s="4">
        <v>4.5967952860000001E-2</v>
      </c>
      <c r="O162" s="4">
        <v>4.5967952880000003E-2</v>
      </c>
      <c r="P162" s="4">
        <v>4.5967952880000003E-2</v>
      </c>
      <c r="Q162" s="4">
        <v>4.5967952880000003E-2</v>
      </c>
      <c r="R162" s="4">
        <v>4.417563301E-2</v>
      </c>
      <c r="S162" s="4"/>
      <c r="T162" s="4"/>
      <c r="U162" s="4"/>
      <c r="V162" s="4"/>
      <c r="W162" s="4"/>
      <c r="X162" s="4"/>
      <c r="Y162" s="4"/>
      <c r="Z162" s="4"/>
      <c r="AA162" s="4"/>
      <c r="AB162" s="4"/>
      <c r="AC162" s="4"/>
      <c r="AD162" s="4"/>
      <c r="AE162" s="4"/>
      <c r="AF162" s="4"/>
      <c r="AG162" s="4"/>
      <c r="AH162" s="4"/>
      <c r="AI162" s="4"/>
    </row>
    <row r="163" spans="1:35" outlineLevel="4" x14ac:dyDescent="0.35">
      <c r="A163" s="6" t="s">
        <v>1</v>
      </c>
      <c r="B163" s="4"/>
      <c r="C163" s="4">
        <v>1.1683337899999999</v>
      </c>
      <c r="D163" s="4">
        <v>2.1218932490000002</v>
      </c>
      <c r="E163" s="4">
        <v>1.573949394</v>
      </c>
      <c r="F163" s="4">
        <v>0.34976653200000002</v>
      </c>
      <c r="G163" s="4"/>
      <c r="H163" s="4">
        <v>5.1519404089999998</v>
      </c>
      <c r="I163" s="4">
        <v>4.5730332059999999</v>
      </c>
      <c r="J163" s="4">
        <v>3.8117234240000002</v>
      </c>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row>
    <row r="164" spans="1:35" outlineLevel="3" x14ac:dyDescent="0.35">
      <c r="A164" s="5" t="s">
        <v>34</v>
      </c>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row>
    <row r="165" spans="1:35" outlineLevel="4" x14ac:dyDescent="0.35">
      <c r="A165" s="6" t="s">
        <v>5</v>
      </c>
      <c r="B165" s="4">
        <v>0.80833333332000001</v>
      </c>
      <c r="C165" s="4">
        <v>1.0416666666400001</v>
      </c>
      <c r="D165" s="4">
        <v>1.0416666666500001</v>
      </c>
      <c r="E165" s="4">
        <v>1.0416666666500001</v>
      </c>
      <c r="F165" s="4">
        <v>0.98250000001000004</v>
      </c>
      <c r="G165" s="4">
        <v>0.62416666664999998</v>
      </c>
      <c r="H165" s="4">
        <v>0.25750000007000001</v>
      </c>
      <c r="I165" s="4">
        <v>2.4166666659999999E-2</v>
      </c>
      <c r="J165" s="4">
        <v>2.4166666690000001E-2</v>
      </c>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row>
    <row r="166" spans="1:35" outlineLevel="4" x14ac:dyDescent="0.35">
      <c r="A166" s="6" t="s">
        <v>2</v>
      </c>
      <c r="B166" s="4">
        <v>0.15161016606</v>
      </c>
      <c r="C166" s="4">
        <v>0.14770286167999999</v>
      </c>
      <c r="D166" s="4">
        <v>0.17146859640000001</v>
      </c>
      <c r="E166" s="4">
        <v>0.15011786324000001</v>
      </c>
      <c r="F166" s="4">
        <v>0.15084752044999999</v>
      </c>
      <c r="G166" s="4">
        <v>0.11709076134</v>
      </c>
      <c r="H166" s="4">
        <v>0.11617873662</v>
      </c>
      <c r="I166" s="4">
        <v>0.11617873662</v>
      </c>
      <c r="J166" s="4">
        <v>0.11617873668000001</v>
      </c>
      <c r="K166" s="4">
        <v>7.8078109980000004E-2</v>
      </c>
      <c r="L166" s="4">
        <v>6.6495384599999999E-3</v>
      </c>
      <c r="M166" s="4">
        <v>6.6495384599999999E-3</v>
      </c>
      <c r="N166" s="4">
        <v>7.0370666999999996E-3</v>
      </c>
      <c r="O166" s="4">
        <v>7.4245507999999997E-3</v>
      </c>
      <c r="P166" s="4">
        <v>7.4245507999999997E-3</v>
      </c>
      <c r="Q166" s="4">
        <v>7.4245507999999997E-3</v>
      </c>
      <c r="R166" s="4">
        <v>7.4245507999999997E-3</v>
      </c>
      <c r="S166" s="4">
        <v>7.4245507999999997E-3</v>
      </c>
      <c r="T166" s="4">
        <v>7.4245507999999997E-3</v>
      </c>
      <c r="U166" s="4">
        <v>6.5971808800000002E-3</v>
      </c>
      <c r="V166" s="4">
        <v>6.5971808800000002E-3</v>
      </c>
      <c r="W166" s="4">
        <v>6.4877823800000003E-3</v>
      </c>
      <c r="X166" s="4">
        <v>6.3783939000000003E-3</v>
      </c>
      <c r="Y166" s="4">
        <v>5.9207706099999998E-3</v>
      </c>
      <c r="Z166" s="4">
        <v>4.5786811900000004E-3</v>
      </c>
      <c r="AA166" s="4">
        <v>3.1866512900000001E-3</v>
      </c>
      <c r="AB166" s="4">
        <v>1.92768781E-3</v>
      </c>
      <c r="AC166" s="4">
        <v>1.4268623699999999E-3</v>
      </c>
      <c r="AD166" s="4">
        <v>9.6785071000000001E-4</v>
      </c>
      <c r="AE166" s="4">
        <v>7.7501236000000002E-4</v>
      </c>
      <c r="AF166" s="4">
        <v>7.7501236000000002E-4</v>
      </c>
      <c r="AG166" s="4">
        <v>7.7501236000000002E-4</v>
      </c>
      <c r="AH166" s="4">
        <v>7.7501236000000002E-4</v>
      </c>
      <c r="AI166" s="4">
        <v>3.8750618000000001E-4</v>
      </c>
    </row>
    <row r="167" spans="1:35" outlineLevel="4" x14ac:dyDescent="0.35">
      <c r="A167" s="6" t="s">
        <v>3</v>
      </c>
      <c r="B167" s="4">
        <v>1.9016819199999999E-3</v>
      </c>
      <c r="C167" s="4">
        <v>1.9016819199999999E-3</v>
      </c>
      <c r="D167" s="4">
        <v>1.9016819199999999E-3</v>
      </c>
      <c r="E167" s="4">
        <v>1.9016819199999999E-3</v>
      </c>
      <c r="F167" s="4">
        <v>1.9016819199999999E-3</v>
      </c>
      <c r="G167" s="4">
        <v>1.9016819199999999E-3</v>
      </c>
      <c r="H167" s="4">
        <v>1.9016819199999999E-3</v>
      </c>
      <c r="I167" s="4">
        <v>1.90168194E-3</v>
      </c>
      <c r="J167" s="4">
        <v>1.90168194E-3</v>
      </c>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row>
    <row r="168" spans="1:35" outlineLevel="4" x14ac:dyDescent="0.35">
      <c r="A168" s="6" t="s">
        <v>4</v>
      </c>
      <c r="B168" s="4">
        <v>5.8077699420000002</v>
      </c>
      <c r="C168" s="4">
        <v>5.7347479999999997</v>
      </c>
      <c r="D168" s="4">
        <v>5.7347479999999997</v>
      </c>
      <c r="E168" s="4">
        <v>5.7347446599999996</v>
      </c>
      <c r="F168" s="4">
        <v>11.3643502966</v>
      </c>
      <c r="G168" s="4">
        <v>11.3643492966</v>
      </c>
      <c r="H168" s="4">
        <v>11.0195222966</v>
      </c>
      <c r="I168" s="4">
        <v>10.2090372966</v>
      </c>
      <c r="J168" s="4">
        <v>7.1937932966</v>
      </c>
      <c r="K168" s="4">
        <v>3.804878</v>
      </c>
      <c r="L168" s="4">
        <v>3.804878</v>
      </c>
      <c r="M168" s="4">
        <v>3.804878</v>
      </c>
      <c r="N168" s="4">
        <v>3.804878</v>
      </c>
      <c r="O168" s="4">
        <v>3.804878</v>
      </c>
      <c r="P168" s="4">
        <v>3.804878</v>
      </c>
      <c r="Q168" s="4">
        <v>3.804878</v>
      </c>
      <c r="R168" s="4">
        <v>3.804878</v>
      </c>
      <c r="S168" s="4">
        <v>3.804878</v>
      </c>
      <c r="T168" s="4">
        <v>3.804878</v>
      </c>
      <c r="U168" s="4">
        <v>3.804878</v>
      </c>
      <c r="V168" s="4">
        <v>3.804878</v>
      </c>
      <c r="W168" s="4">
        <v>3.804878</v>
      </c>
      <c r="X168" s="4">
        <v>3.804878</v>
      </c>
      <c r="Y168" s="4">
        <v>3.804878</v>
      </c>
      <c r="Z168" s="4">
        <v>1.902439</v>
      </c>
      <c r="AA168" s="4"/>
      <c r="AB168" s="4"/>
      <c r="AC168" s="4"/>
      <c r="AD168" s="4"/>
      <c r="AE168" s="4"/>
      <c r="AF168" s="4"/>
      <c r="AG168" s="4"/>
      <c r="AH168" s="4"/>
      <c r="AI168" s="4"/>
    </row>
    <row r="169" spans="1:35" outlineLevel="4" x14ac:dyDescent="0.35">
      <c r="A169" s="6" t="s">
        <v>1</v>
      </c>
      <c r="B169" s="4">
        <v>1.0250306E-4</v>
      </c>
      <c r="C169" s="4">
        <v>1.0250306E-4</v>
      </c>
      <c r="D169" s="4">
        <v>6.76916972E-3</v>
      </c>
      <c r="E169" s="4">
        <v>6.7691696700000002E-3</v>
      </c>
      <c r="F169" s="4">
        <v>0.39946862930999999</v>
      </c>
      <c r="G169" s="4">
        <v>6.6666666599999999E-3</v>
      </c>
      <c r="H169" s="4">
        <v>6.6666666599999999E-3</v>
      </c>
      <c r="I169" s="4">
        <v>6.6666666599999999E-3</v>
      </c>
      <c r="J169" s="4">
        <v>6.6666666599999999E-3</v>
      </c>
      <c r="K169" s="4">
        <v>6.6666666599999999E-3</v>
      </c>
      <c r="L169" s="4">
        <v>6.6666666599999999E-3</v>
      </c>
      <c r="M169" s="4">
        <v>6.6666666599999999E-3</v>
      </c>
      <c r="N169" s="4">
        <v>6.6666666599999999E-3</v>
      </c>
      <c r="O169" s="4">
        <v>6.6666666599999999E-3</v>
      </c>
      <c r="P169" s="4">
        <v>6.6666666599999999E-3</v>
      </c>
      <c r="Q169" s="4">
        <v>6.6666666599999999E-3</v>
      </c>
      <c r="R169" s="4">
        <v>6.6666667600000003E-3</v>
      </c>
      <c r="S169" s="4"/>
      <c r="T169" s="4"/>
      <c r="U169" s="4"/>
      <c r="V169" s="4"/>
      <c r="W169" s="4"/>
      <c r="X169" s="4"/>
      <c r="Y169" s="4"/>
      <c r="Z169" s="4"/>
      <c r="AA169" s="4"/>
      <c r="AB169" s="4"/>
      <c r="AC169" s="4"/>
      <c r="AD169" s="4"/>
      <c r="AE169" s="4"/>
      <c r="AF169" s="4"/>
      <c r="AG169" s="4"/>
      <c r="AH169" s="4"/>
      <c r="AI169" s="4"/>
    </row>
    <row r="170" spans="1:35" outlineLevel="3" x14ac:dyDescent="0.35">
      <c r="A170" s="5" t="s">
        <v>35</v>
      </c>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row>
    <row r="171" spans="1:35" s="32" customFormat="1" outlineLevel="4" x14ac:dyDescent="0.35">
      <c r="A171" s="30" t="s">
        <v>2</v>
      </c>
      <c r="B171" s="19">
        <v>0.51784530317999999</v>
      </c>
      <c r="C171" s="19">
        <v>1.2971178346800001</v>
      </c>
      <c r="D171" s="19">
        <v>0.54213594059000003</v>
      </c>
      <c r="E171" s="19">
        <v>1.1113766063599999</v>
      </c>
      <c r="F171" s="19">
        <v>0.99566091647999999</v>
      </c>
      <c r="G171" s="19">
        <v>0.81457065349000002</v>
      </c>
      <c r="H171" s="19">
        <v>1.43727127098</v>
      </c>
      <c r="I171" s="19">
        <v>2.7433916518700001</v>
      </c>
      <c r="J171" s="19">
        <v>2.5893248401500002</v>
      </c>
      <c r="K171" s="19">
        <v>2.8414085903300004</v>
      </c>
      <c r="L171" s="19">
        <v>2.2411569464799994</v>
      </c>
      <c r="M171" s="19">
        <v>2.2360350358199996</v>
      </c>
      <c r="N171" s="19">
        <v>2.7047585486700001</v>
      </c>
      <c r="O171" s="19">
        <v>2.1325292433499996</v>
      </c>
      <c r="P171" s="19">
        <v>4.1191401718699998</v>
      </c>
      <c r="Q171" s="19">
        <v>2.1080249596399998</v>
      </c>
      <c r="R171" s="19">
        <v>2.0816001049799997</v>
      </c>
      <c r="S171" s="19">
        <v>2.0622441918899996</v>
      </c>
      <c r="T171" s="19">
        <v>2.0359503861599997</v>
      </c>
      <c r="U171" s="19">
        <v>2.0175321476499999</v>
      </c>
      <c r="V171" s="19">
        <v>1.9979569498900001</v>
      </c>
      <c r="W171" s="19">
        <v>1.9975992683399999</v>
      </c>
      <c r="X171" s="19">
        <v>1.9975992682199999</v>
      </c>
      <c r="Y171" s="19">
        <v>1.9969246562200003</v>
      </c>
      <c r="Z171" s="19">
        <v>2.49692465622</v>
      </c>
      <c r="AA171" s="19">
        <v>4.4968860200199998</v>
      </c>
      <c r="AB171" s="19">
        <v>1.3218473835</v>
      </c>
      <c r="AC171" s="19">
        <v>0.79681715635000017</v>
      </c>
      <c r="AD171" s="19">
        <v>0.79013692895999998</v>
      </c>
      <c r="AE171" s="19">
        <v>0.78423692895999997</v>
      </c>
      <c r="AF171" s="19">
        <v>0.78423692895999997</v>
      </c>
      <c r="AG171" s="19">
        <v>0.78423692895999997</v>
      </c>
      <c r="AH171" s="19">
        <v>0.60203321468000004</v>
      </c>
      <c r="AI171" s="19">
        <v>0.25410875043999992</v>
      </c>
    </row>
    <row r="172" spans="1:35" outlineLevel="4" x14ac:dyDescent="0.35">
      <c r="A172" s="6" t="s">
        <v>1</v>
      </c>
      <c r="B172" s="4">
        <v>0.63019071950000005</v>
      </c>
      <c r="C172" s="4">
        <v>0.65514571914999997</v>
      </c>
      <c r="D172" s="4">
        <v>0.70203987932</v>
      </c>
      <c r="E172" s="4">
        <v>0.67834129692</v>
      </c>
      <c r="F172" s="4">
        <v>0.59657538478000005</v>
      </c>
      <c r="G172" s="4">
        <v>0.49184152655000002</v>
      </c>
      <c r="H172" s="4">
        <v>0.63797063725000003</v>
      </c>
      <c r="I172" s="4">
        <v>0.88810342464000003</v>
      </c>
      <c r="J172" s="4">
        <v>0.94171509317000002</v>
      </c>
      <c r="K172" s="4">
        <v>0.97215311981999997</v>
      </c>
      <c r="L172" s="4">
        <v>0.94672036639000001</v>
      </c>
      <c r="M172" s="4">
        <v>0.89989984479999996</v>
      </c>
      <c r="N172" s="4">
        <v>0.88049275834999996</v>
      </c>
      <c r="O172" s="4">
        <v>0.84863425798000003</v>
      </c>
      <c r="P172" s="4">
        <v>0.80828483052</v>
      </c>
      <c r="Q172" s="4">
        <v>0.79023483052999999</v>
      </c>
      <c r="R172" s="4">
        <v>0.79023483053999999</v>
      </c>
      <c r="S172" s="4">
        <v>0.79023483057999999</v>
      </c>
      <c r="T172" s="4">
        <v>0.79023483059999999</v>
      </c>
      <c r="U172" s="4">
        <v>0.79033440189000004</v>
      </c>
      <c r="V172" s="4">
        <v>0.78360335784000001</v>
      </c>
      <c r="W172" s="4">
        <v>0.78360335785000002</v>
      </c>
      <c r="X172" s="4">
        <v>0.77485335790999998</v>
      </c>
      <c r="Y172" s="4">
        <v>0.76660335795000001</v>
      </c>
      <c r="Z172" s="4">
        <v>0.74390335798999996</v>
      </c>
      <c r="AA172" s="4">
        <v>0.74390335799999996</v>
      </c>
      <c r="AB172" s="4">
        <v>0.56041314846000001</v>
      </c>
      <c r="AC172" s="4">
        <v>0.30482102956000001</v>
      </c>
      <c r="AD172" s="4">
        <v>0.17123507566000001</v>
      </c>
      <c r="AE172" s="4">
        <v>0.11519663166000001</v>
      </c>
      <c r="AF172" s="4"/>
      <c r="AG172" s="4"/>
      <c r="AH172" s="4"/>
      <c r="AI172" s="4"/>
    </row>
    <row r="173" spans="1:35" outlineLevel="4" x14ac:dyDescent="0.35">
      <c r="A173" s="6" t="s">
        <v>6</v>
      </c>
      <c r="B173" s="4">
        <v>0.61192999999999997</v>
      </c>
      <c r="C173" s="4">
        <v>1.2800183300000001</v>
      </c>
      <c r="D173" s="4">
        <v>1.4283933289999999</v>
      </c>
      <c r="E173" s="4">
        <v>1.604434994</v>
      </c>
      <c r="F173" s="4">
        <v>1.7435866600000001</v>
      </c>
      <c r="G173" s="4">
        <v>1.381457494</v>
      </c>
      <c r="H173" s="4">
        <v>0.85335334399999996</v>
      </c>
      <c r="I173" s="4">
        <v>0.32441667200000002</v>
      </c>
      <c r="J173" s="4">
        <v>0.17604167700000001</v>
      </c>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row>
    <row r="174" spans="1:35" ht="18.649999999999999" customHeight="1" x14ac:dyDescent="0.35"/>
    <row r="175" spans="1:35" x14ac:dyDescent="0.35">
      <c r="A175" s="46"/>
      <c r="B175" s="46"/>
      <c r="C175" s="46"/>
      <c r="D175" s="46"/>
      <c r="E175" s="46"/>
      <c r="F175" s="46"/>
      <c r="G175" s="46"/>
      <c r="H175" s="46"/>
      <c r="I175" s="46"/>
      <c r="J175" s="46"/>
      <c r="K175" s="46"/>
      <c r="L175" s="46"/>
      <c r="M175" s="46"/>
      <c r="N175" s="46"/>
    </row>
  </sheetData>
  <mergeCells count="2">
    <mergeCell ref="B119:AI119"/>
    <mergeCell ref="A58:N6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in loan currency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ЗІНЧЕНКО Ірина Валеріївна</dc:creator>
  <cp:lastModifiedBy>Alla Danylchuk</cp:lastModifiedBy>
  <dcterms:created xsi:type="dcterms:W3CDTF">2026-09-07T08:11:54Z</dcterms:created>
  <dcterms:modified xsi:type="dcterms:W3CDTF">2026-09-10T09:56:46Z</dcterms:modified>
</cp:coreProperties>
</file>