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ЦяКнига"/>
  <mc:AlternateContent xmlns:mc="http://schemas.openxmlformats.org/markup-compatibility/2006">
    <mc:Choice Requires="x15">
      <x15ac:absPath xmlns:x15ac="http://schemas.microsoft.com/office/spreadsheetml/2010/11/ac" url="D:\33030\4 Дослідження діяльності ВА\2 Система ВО&amp;НЗД\final\НЗД\Шаблони НЗД\"/>
    </mc:Choice>
  </mc:AlternateContent>
  <xr:revisionPtr revIDLastSave="0" documentId="13_ncr:1_{70D693A1-26B8-4F96-BB5F-D990E8D1BE37}" xr6:coauthVersionLast="47" xr6:coauthVersionMax="47" xr10:uidLastSave="{00000000-0000-0000-0000-000000000000}"/>
  <bookViews>
    <workbookView xWindow="-108" yWindow="-108" windowWidth="23256" windowHeight="12456" tabRatio="804" xr2:uid="{00000000-000D-0000-FFFF-FFFF00000000}"/>
  </bookViews>
  <sheets>
    <sheet name="Розділ 1.1-1.2" sheetId="3" r:id="rId1"/>
    <sheet name="Розділ 1.3" sheetId="4" r:id="rId2"/>
    <sheet name="Розділ 2" sheetId="8" r:id="rId3"/>
    <sheet name="Розділ 3" sheetId="6" r:id="rId4"/>
  </sheets>
  <externalReferences>
    <externalReference r:id="rId5"/>
    <externalReference r:id="rId6"/>
  </externalReferences>
  <definedNames>
    <definedName name="Аудит">[1]admin!$B$2:$B$3</definedName>
    <definedName name="Напрям">[1]admin!$C$2:$C$3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6" l="1"/>
  <c r="F12" i="6"/>
  <c r="F11" i="6"/>
  <c r="F10" i="6"/>
  <c r="F9" i="6"/>
  <c r="F7" i="6"/>
  <c r="I38" i="8"/>
  <c r="H38" i="8"/>
  <c r="I37" i="8"/>
  <c r="H37" i="8"/>
  <c r="H36" i="8"/>
  <c r="I34" i="8"/>
  <c r="H34" i="8"/>
  <c r="I33" i="8"/>
  <c r="H33" i="8"/>
  <c r="H32" i="8"/>
  <c r="H30" i="8"/>
  <c r="H29" i="8"/>
  <c r="H28" i="8"/>
  <c r="H27" i="8"/>
  <c r="H26" i="8"/>
  <c r="H25" i="8"/>
  <c r="H24" i="8"/>
  <c r="H23" i="8"/>
  <c r="H22" i="8"/>
  <c r="H21" i="8"/>
  <c r="H19" i="8"/>
  <c r="H18" i="8"/>
  <c r="H17" i="8"/>
  <c r="H16" i="8"/>
  <c r="H15" i="8"/>
  <c r="H14" i="8"/>
  <c r="H13" i="8"/>
  <c r="H12" i="8"/>
  <c r="H11" i="8"/>
  <c r="H10" i="8"/>
  <c r="H9" i="8"/>
  <c r="H8" i="8"/>
  <c r="F12" i="4"/>
  <c r="F11" i="4"/>
  <c r="F10" i="4"/>
  <c r="F8" i="4"/>
  <c r="F7" i="4"/>
  <c r="G19" i="3"/>
  <c r="H19" i="3" s="1"/>
  <c r="H18" i="3"/>
  <c r="G18" i="3"/>
  <c r="H10" i="3"/>
  <c r="G10" i="3"/>
  <c r="H9" i="3"/>
  <c r="G9" i="3"/>
  <c r="D13" i="6" l="1"/>
  <c r="D12" i="6"/>
  <c r="D11" i="6"/>
  <c r="D10" i="6"/>
  <c r="D9" i="6"/>
  <c r="D7" i="6"/>
  <c r="E38" i="8"/>
  <c r="E37" i="8"/>
  <c r="D38" i="8"/>
  <c r="D37" i="8"/>
  <c r="D36" i="8"/>
  <c r="D28" i="8"/>
  <c r="D27" i="8"/>
  <c r="D25" i="8"/>
  <c r="D24" i="8"/>
  <c r="E34" i="8"/>
  <c r="E33" i="8"/>
  <c r="D34" i="8"/>
  <c r="D33" i="8"/>
  <c r="D32" i="8"/>
  <c r="D18" i="8"/>
  <c r="D17" i="8"/>
  <c r="D16" i="8"/>
  <c r="D9" i="8"/>
  <c r="D14" i="8"/>
  <c r="D13" i="8"/>
  <c r="D12" i="8"/>
  <c r="D11" i="8"/>
  <c r="D10" i="8"/>
  <c r="D8" i="8"/>
  <c r="D12" i="4"/>
  <c r="D11" i="4"/>
  <c r="D10" i="4"/>
  <c r="D8" i="4"/>
  <c r="F18" i="3"/>
  <c r="F19" i="3"/>
  <c r="F10" i="3"/>
  <c r="F9" i="3"/>
  <c r="D21" i="8"/>
  <c r="D7" i="4"/>
  <c r="D15" i="8"/>
  <c r="D19" i="8"/>
  <c r="D22" i="8"/>
  <c r="D23" i="8"/>
  <c r="D26" i="8"/>
  <c r="D29" i="8"/>
  <c r="D30" i="8"/>
  <c r="E8" i="6"/>
  <c r="G8" i="6"/>
  <c r="G6" i="6" s="1"/>
  <c r="H8" i="6"/>
  <c r="H6" i="6" s="1"/>
  <c r="F31" i="8"/>
  <c r="G31" i="8"/>
  <c r="F35" i="8"/>
  <c r="G35" i="8"/>
  <c r="D6" i="4" l="1"/>
  <c r="D31" i="8"/>
  <c r="E6" i="4" l="1"/>
  <c r="F8" i="6"/>
  <c r="F6" i="6" s="1"/>
  <c r="M35" i="8"/>
  <c r="L35" i="8"/>
  <c r="K35" i="8"/>
  <c r="J35" i="8"/>
  <c r="I35" i="8"/>
  <c r="H35" i="8"/>
  <c r="E35" i="8"/>
  <c r="D35" i="8"/>
  <c r="M31" i="8"/>
  <c r="L31" i="8"/>
  <c r="K31" i="8"/>
  <c r="J31" i="8"/>
  <c r="I31" i="8"/>
  <c r="H31" i="8"/>
  <c r="E31" i="8"/>
  <c r="G6" i="4"/>
  <c r="H6" i="4"/>
  <c r="E6" i="6" l="1"/>
  <c r="D8" i="6"/>
  <c r="D6" i="6" s="1"/>
  <c r="F6" i="4"/>
  <c r="F9" i="4" s="1"/>
  <c r="D9" i="4" s="1"/>
  <c r="E10" i="3" l="1"/>
  <c r="E18" i="3" l="1"/>
  <c r="E9" i="3" l="1"/>
  <c r="E19" i="3" l="1"/>
</calcChain>
</file>

<file path=xl/sharedStrings.xml><?xml version="1.0" encoding="utf-8"?>
<sst xmlns="http://schemas.openxmlformats.org/spreadsheetml/2006/main" count="252" uniqueCount="65">
  <si>
    <t>Код рядка</t>
  </si>
  <si>
    <t>х</t>
  </si>
  <si>
    <t>Фактично  виконано</t>
  </si>
  <si>
    <t>Використано робочого часу, людино-днів</t>
  </si>
  <si>
    <t>Загальна кількість</t>
  </si>
  <si>
    <t>1.1. Планові внутрішні аудити</t>
  </si>
  <si>
    <t>1.2. Позапланові внутрішні аудити</t>
  </si>
  <si>
    <t>Всього</t>
  </si>
  <si>
    <t>І. Загальні відомості</t>
  </si>
  <si>
    <t>ІІ. Відомості про виявлені недоліки/проблеми (всього), з них щодо:</t>
  </si>
  <si>
    <t>ІV. Відомості про виявлені порушення (всього), з них:</t>
  </si>
  <si>
    <t>V. Відомості про усунення виявлених порушень (всього), у тому числі:</t>
  </si>
  <si>
    <t>У тому числі за апаратом державного органу</t>
  </si>
  <si>
    <t>І. Надано рекомендацій (всього), з них:</t>
  </si>
  <si>
    <t>Сума,
(тис. грн)</t>
  </si>
  <si>
    <t>Аудит А/
територіальний орган</t>
  </si>
  <si>
    <t>Аудит Б/
територіальний орган</t>
  </si>
  <si>
    <t>Аудит В/
територіальний орган</t>
  </si>
  <si>
    <t>У тому числі підрозділом ВА апарату державного органу</t>
  </si>
  <si>
    <t>Виконано по аудиту А</t>
  </si>
  <si>
    <t>Виконано по аудиту Б</t>
  </si>
  <si>
    <t>Виконано по аудиту В</t>
  </si>
  <si>
    <t>1. Стан планування та здійснення діяльності з внутрішнього аудиту</t>
  </si>
  <si>
    <t>2. Відомості про виявлені недоліки, проблеми та порушення</t>
  </si>
  <si>
    <t>3. Результативність внутрішнього аудиту</t>
  </si>
  <si>
    <t>1.3. Стан проведення внутрішніх аудитів</t>
  </si>
  <si>
    <t>А</t>
  </si>
  <si>
    <t>Б</t>
  </si>
  <si>
    <t>Кількість
(од.)</t>
  </si>
  <si>
    <t xml:space="preserve">Внутрішні аудити (всього), з них щодо </t>
  </si>
  <si>
    <t>Оцінки ефективності виконання завдань та  функцій, визначених актами законодавства</t>
  </si>
  <si>
    <t>Проведено внутрішніх аудитів (всього), з них:</t>
  </si>
  <si>
    <t>Планові внутрішні аудити</t>
  </si>
  <si>
    <t>Позапланові внутрішні аудити</t>
  </si>
  <si>
    <t>Складено аудиторських звітів (всього), з них:</t>
  </si>
  <si>
    <t>Аудиторські звіти, до яких надано коментарі</t>
  </si>
  <si>
    <t>Надано коментарів до аудиторських звітів (всього), з них:</t>
  </si>
  <si>
    <t>Коментарі, які враховано</t>
  </si>
  <si>
    <t>Кількість
(од,)</t>
  </si>
  <si>
    <t xml:space="preserve">Кількість установ, у яких проводився внутрішній аудит </t>
  </si>
  <si>
    <t>Кількість установ, у яких виявлено недоліки/проблеми та порушення</t>
  </si>
  <si>
    <t>Функціонування системи внутрішнього контролю</t>
  </si>
  <si>
    <t>Планування і виконання бюджетних програм та результатів їх виконання, управління бюджетними коштами</t>
  </si>
  <si>
    <t>Якості надання адміністративних послуг</t>
  </si>
  <si>
    <t>Виконання контрольно-наглядових функцій, завдань, визначених актами законодавства</t>
  </si>
  <si>
    <t>Використання і збереження активів</t>
  </si>
  <si>
    <t>Надійності, ефективності та результативності інформаційних систем і технологій</t>
  </si>
  <si>
    <t>Управління державним майном</t>
  </si>
  <si>
    <t>Виконання і досягнення цілей, визначених у стратегічних та річних планах</t>
  </si>
  <si>
    <t>Правильності ведення бухгалтерського обліку та достовірності фінансової і бюджетної звітності</t>
  </si>
  <si>
    <t>Усунуто недоліків/проблем, виявлених за результатами завершених у звітному періоді внутрішніх аудитів (всього), 
з них щодо:</t>
  </si>
  <si>
    <t>ІІІ. Відомості про усунення виявлених недоліків/проблем щодо:</t>
  </si>
  <si>
    <t>Нефінансові порушення</t>
  </si>
  <si>
    <t>Порушення, що призвели до втрат фінансових і матеріальних ресурсів</t>
  </si>
  <si>
    <t>Порушення, що не призвели до втрат</t>
  </si>
  <si>
    <t>Забезпечено усунення нефінансових порушень</t>
  </si>
  <si>
    <t>Забезпечено усунення порушень, що призвели до втрат фінансових і матеріальних ресурсів</t>
  </si>
  <si>
    <t>Забезпечено усунення порушень, що не призвели до втрат</t>
  </si>
  <si>
    <t xml:space="preserve">Відхилено рекомендацій керівником </t>
  </si>
  <si>
    <t>Прийнято рекомендацій, з них:</t>
  </si>
  <si>
    <t>Рекомендації, щодо яких не настав термін виконання</t>
  </si>
  <si>
    <t>Рекомендації, яких не виконано</t>
  </si>
  <si>
    <t>Рекомендації, які виконано частково</t>
  </si>
  <si>
    <t>Рекомендації, які виконано повністю, з них:</t>
  </si>
  <si>
    <t>Виконані рекомендації, за якими досягнуто результативність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</si>
</sst>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53">
    <xf numFmtId="0" fontId="0" fillId="0" borderId="0" xfId="0"/>
    <xf numFmtId="0" fontId="4" fillId="0" borderId="0" xfId="1"/>
    <xf numFmtId="0" fontId="2" fillId="0" borderId="5" xfId="1" applyFont="1" applyBorder="1" applyAlignment="1">
      <alignment horizontal="center" vertical="center" wrapText="1"/>
    </xf>
    <xf numFmtId="0" fontId="2" fillId="10" borderId="5" xfId="1" applyFont="1" applyFill="1" applyBorder="1" applyAlignment="1">
      <alignment horizontal="center" vertical="center" wrapText="1"/>
    </xf>
    <xf numFmtId="0" fontId="2" fillId="10" borderId="6" xfId="1" applyFont="1" applyFill="1" applyBorder="1" applyAlignment="1">
      <alignment horizontal="center" vertical="center" wrapText="1"/>
    </xf>
    <xf numFmtId="1" fontId="1" fillId="6" borderId="5" xfId="1" applyNumberFormat="1" applyFont="1" applyFill="1" applyBorder="1" applyAlignment="1" applyProtection="1">
      <alignment horizontal="center" vertical="center" wrapText="1"/>
      <protection locked="0"/>
    </xf>
    <xf numFmtId="1" fontId="1" fillId="3" borderId="5" xfId="1" applyNumberFormat="1" applyFont="1" applyFill="1" applyBorder="1" applyAlignment="1" applyProtection="1">
      <alignment horizontal="center" vertical="center" wrapText="1"/>
      <protection locked="0"/>
    </xf>
    <xf numFmtId="1" fontId="1" fillId="7" borderId="5" xfId="1" applyNumberFormat="1" applyFont="1" applyFill="1" applyBorder="1" applyAlignment="1" applyProtection="1">
      <alignment horizontal="center" vertical="center" wrapText="1"/>
      <protection locked="0"/>
    </xf>
    <xf numFmtId="1" fontId="1" fillId="8" borderId="5" xfId="1" applyNumberFormat="1" applyFont="1" applyFill="1" applyBorder="1" applyAlignment="1" applyProtection="1">
      <alignment horizontal="center" vertical="center" wrapText="1"/>
      <protection locked="0"/>
    </xf>
    <xf numFmtId="1" fontId="1" fillId="2" borderId="5" xfId="1" applyNumberFormat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1" fontId="1" fillId="4" borderId="5" xfId="1" applyNumberFormat="1" applyFont="1" applyFill="1" applyBorder="1" applyAlignment="1">
      <alignment horizontal="center" vertical="center" wrapText="1"/>
    </xf>
    <xf numFmtId="164" fontId="2" fillId="4" borderId="5" xfId="1" applyNumberFormat="1" applyFont="1" applyFill="1" applyBorder="1" applyAlignment="1">
      <alignment horizontal="center" vertical="center" wrapText="1"/>
    </xf>
    <xf numFmtId="1" fontId="1" fillId="5" borderId="5" xfId="1" applyNumberFormat="1" applyFont="1" applyFill="1" applyBorder="1" applyAlignment="1">
      <alignment horizontal="center" vertical="center" wrapText="1"/>
    </xf>
    <xf numFmtId="164" fontId="2" fillId="5" borderId="6" xfId="1" applyNumberFormat="1" applyFont="1" applyFill="1" applyBorder="1" applyAlignment="1">
      <alignment horizontal="center" vertical="center" wrapText="1"/>
    </xf>
    <xf numFmtId="164" fontId="2" fillId="6" borderId="5" xfId="1" applyNumberFormat="1" applyFont="1" applyFill="1" applyBorder="1" applyAlignment="1" applyProtection="1">
      <alignment horizontal="center" vertical="center" wrapText="1"/>
      <protection locked="0"/>
    </xf>
    <xf numFmtId="164" fontId="2" fillId="3" borderId="5" xfId="1" applyNumberFormat="1" applyFont="1" applyFill="1" applyBorder="1" applyAlignment="1" applyProtection="1">
      <alignment horizontal="center" vertical="center" wrapText="1"/>
      <protection locked="0"/>
    </xf>
    <xf numFmtId="164" fontId="2" fillId="7" borderId="5" xfId="1" applyNumberFormat="1" applyFont="1" applyFill="1" applyBorder="1" applyAlignment="1" applyProtection="1">
      <alignment horizontal="center" vertical="center" wrapText="1"/>
      <protection locked="0"/>
    </xf>
    <xf numFmtId="164" fontId="2" fillId="8" borderId="6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9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1" fillId="6" borderId="5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1" fontId="2" fillId="7" borderId="5" xfId="0" applyNumberFormat="1" applyFont="1" applyFill="1" applyBorder="1" applyAlignment="1" applyProtection="1">
      <alignment horizontal="center" vertical="center" wrapText="1"/>
      <protection locked="0"/>
    </xf>
    <xf numFmtId="1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1" fontId="2" fillId="5" borderId="6" xfId="0" applyNumberFormat="1" applyFont="1" applyFill="1" applyBorder="1" applyAlignment="1">
      <alignment horizontal="center" vertical="center" wrapText="1"/>
    </xf>
    <xf numFmtId="1" fontId="2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1" fontId="2" fillId="6" borderId="8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2" fillId="7" borderId="8" xfId="0" applyNumberFormat="1" applyFont="1" applyFill="1" applyBorder="1" applyAlignment="1" applyProtection="1">
      <alignment horizontal="center" vertical="center" wrapText="1"/>
      <protection locked="0"/>
    </xf>
    <xf numFmtId="1" fontId="2" fillId="8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9" borderId="5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5" borderId="6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5" xfId="1" applyNumberFormat="1" applyFont="1" applyFill="1" applyBorder="1" applyAlignment="1" applyProtection="1">
      <alignment horizontal="center" vertical="center" wrapText="1"/>
      <protection locked="0"/>
    </xf>
    <xf numFmtId="164" fontId="2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/>
    <xf numFmtId="0" fontId="3" fillId="0" borderId="0" xfId="0" applyFont="1"/>
    <xf numFmtId="0" fontId="2" fillId="12" borderId="1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2" fillId="13" borderId="5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2" fillId="14" borderId="5" xfId="0" applyFont="1" applyFill="1" applyBorder="1" applyAlignment="1">
      <alignment horizontal="center" vertical="center" wrapText="1"/>
    </xf>
    <xf numFmtId="0" fontId="2" fillId="15" borderId="3" xfId="0" applyFont="1" applyFill="1" applyBorder="1" applyAlignment="1">
      <alignment horizontal="center" vertical="center" wrapText="1"/>
    </xf>
    <xf numFmtId="0" fontId="2" fillId="15" borderId="6" xfId="0" applyFont="1" applyFill="1" applyBorder="1" applyAlignment="1">
      <alignment horizontal="center" vertical="center" wrapText="1"/>
    </xf>
    <xf numFmtId="0" fontId="2" fillId="13" borderId="5" xfId="1" applyFont="1" applyFill="1" applyBorder="1" applyAlignment="1">
      <alignment horizontal="center" vertical="center" wrapText="1"/>
    </xf>
    <xf numFmtId="0" fontId="2" fillId="14" borderId="5" xfId="1" applyFont="1" applyFill="1" applyBorder="1" applyAlignment="1">
      <alignment horizontal="center" vertical="center" wrapText="1"/>
    </xf>
    <xf numFmtId="0" fontId="2" fillId="15" borderId="5" xfId="1" applyFont="1" applyFill="1" applyBorder="1" applyAlignment="1">
      <alignment horizontal="center" vertical="center" wrapText="1"/>
    </xf>
    <xf numFmtId="0" fontId="2" fillId="15" borderId="6" xfId="1" applyFont="1" applyFill="1" applyBorder="1" applyAlignment="1">
      <alignment horizontal="center" vertical="center" wrapText="1"/>
    </xf>
    <xf numFmtId="1" fontId="1" fillId="9" borderId="5" xfId="1" applyNumberFormat="1" applyFont="1" applyFill="1" applyBorder="1" applyAlignment="1">
      <alignment horizontal="center" vertical="center" wrapText="1"/>
    </xf>
    <xf numFmtId="164" fontId="2" fillId="9" borderId="5" xfId="1" applyNumberFormat="1" applyFont="1" applyFill="1" applyBorder="1" applyAlignment="1">
      <alignment horizontal="center" vertical="center" wrapText="1"/>
    </xf>
    <xf numFmtId="0" fontId="2" fillId="14" borderId="6" xfId="0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justify" vertical="center" wrapText="1"/>
    </xf>
    <xf numFmtId="0" fontId="2" fillId="7" borderId="5" xfId="1" applyFont="1" applyFill="1" applyBorder="1" applyAlignment="1">
      <alignment horizontal="center" vertical="center" wrapText="1"/>
    </xf>
    <xf numFmtId="0" fontId="2" fillId="9" borderId="4" xfId="1" applyFont="1" applyFill="1" applyBorder="1" applyAlignment="1">
      <alignment horizontal="justify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justify" vertical="center" wrapText="1"/>
    </xf>
    <xf numFmtId="0" fontId="2" fillId="8" borderId="5" xfId="1" applyFont="1" applyFill="1" applyBorder="1" applyAlignment="1">
      <alignment horizontal="center" vertical="center" wrapText="1"/>
    </xf>
    <xf numFmtId="0" fontId="2" fillId="11" borderId="4" xfId="1" applyFont="1" applyFill="1" applyBorder="1" applyAlignment="1">
      <alignment horizontal="justify" vertical="center" wrapText="1"/>
    </xf>
    <xf numFmtId="0" fontId="2" fillId="11" borderId="5" xfId="1" applyFont="1" applyFill="1" applyBorder="1" applyAlignment="1">
      <alignment horizontal="center" vertical="center" wrapText="1"/>
    </xf>
    <xf numFmtId="0" fontId="2" fillId="16" borderId="5" xfId="1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justify" vertical="center" wrapText="1"/>
    </xf>
    <xf numFmtId="0" fontId="2" fillId="7" borderId="4" xfId="0" applyFont="1" applyFill="1" applyBorder="1" applyAlignment="1">
      <alignment horizontal="justify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2" fillId="12" borderId="4" xfId="1" applyFont="1" applyFill="1" applyBorder="1" applyAlignment="1">
      <alignment horizontal="center" vertical="center" wrapText="1"/>
    </xf>
    <xf numFmtId="0" fontId="2" fillId="12" borderId="5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164" fontId="1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6" xfId="0" applyNumberFormat="1" applyFont="1" applyFill="1" applyBorder="1" applyAlignment="1" applyProtection="1">
      <alignment horizontal="center" vertical="center" wrapText="1"/>
      <protection locked="0"/>
    </xf>
    <xf numFmtId="1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15" borderId="5" xfId="0" applyFont="1" applyFill="1" applyBorder="1" applyAlignment="1">
      <alignment horizontal="center" vertical="center" wrapText="1"/>
    </xf>
    <xf numFmtId="1" fontId="2" fillId="8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8" borderId="6" xfId="0" applyNumberFormat="1" applyFont="1" applyFill="1" applyBorder="1" applyAlignment="1" applyProtection="1">
      <alignment horizontal="center" vertical="center" wrapText="1"/>
      <protection locked="0"/>
    </xf>
    <xf numFmtId="1" fontId="2" fillId="8" borderId="8" xfId="0" applyNumberFormat="1" applyFont="1" applyFill="1" applyBorder="1" applyAlignment="1" applyProtection="1">
      <alignment horizontal="center" vertical="center" wrapText="1"/>
      <protection locked="0"/>
    </xf>
    <xf numFmtId="164" fontId="2" fillId="8" borderId="9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8" xfId="1" applyNumberFormat="1" applyFont="1" applyFill="1" applyBorder="1" applyAlignment="1" applyProtection="1">
      <alignment horizontal="center" vertical="center" wrapText="1"/>
      <protection locked="0"/>
    </xf>
    <xf numFmtId="164" fontId="2" fillId="2" borderId="8" xfId="1" applyNumberFormat="1" applyFont="1" applyFill="1" applyBorder="1" applyAlignment="1" applyProtection="1">
      <alignment horizontal="center" vertical="center" wrapText="1"/>
      <protection locked="0"/>
    </xf>
    <xf numFmtId="164" fontId="2" fillId="6" borderId="8" xfId="1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1" applyNumberFormat="1" applyFont="1" applyFill="1" applyBorder="1" applyAlignment="1" applyProtection="1">
      <alignment horizontal="center" vertical="center" wrapText="1"/>
      <protection locked="0"/>
    </xf>
    <xf numFmtId="164" fontId="2" fillId="3" borderId="8" xfId="1" applyNumberFormat="1" applyFont="1" applyFill="1" applyBorder="1" applyAlignment="1" applyProtection="1">
      <alignment horizontal="center" vertical="center" wrapText="1"/>
      <protection locked="0"/>
    </xf>
    <xf numFmtId="1" fontId="1" fillId="7" borderId="8" xfId="1" applyNumberFormat="1" applyFont="1" applyFill="1" applyBorder="1" applyAlignment="1" applyProtection="1">
      <alignment horizontal="center" vertical="center" wrapText="1"/>
      <protection locked="0"/>
    </xf>
    <xf numFmtId="164" fontId="2" fillId="7" borderId="8" xfId="1" applyNumberFormat="1" applyFont="1" applyFill="1" applyBorder="1" applyAlignment="1" applyProtection="1">
      <alignment horizontal="center" vertical="center" wrapText="1"/>
      <protection locked="0"/>
    </xf>
    <xf numFmtId="1" fontId="1" fillId="8" borderId="8" xfId="1" applyNumberFormat="1" applyFont="1" applyFill="1" applyBorder="1" applyAlignment="1" applyProtection="1">
      <alignment horizontal="center" vertical="center" wrapText="1"/>
      <protection locked="0"/>
    </xf>
    <xf numFmtId="164" fontId="2" fillId="8" borderId="9" xfId="1" applyNumberFormat="1" applyFont="1" applyFill="1" applyBorder="1" applyAlignment="1" applyProtection="1">
      <alignment horizontal="center" vertical="center" wrapText="1"/>
      <protection locked="0"/>
    </xf>
    <xf numFmtId="1" fontId="1" fillId="9" borderId="5" xfId="0" applyNumberFormat="1" applyFont="1" applyFill="1" applyBorder="1" applyAlignment="1">
      <alignment horizontal="center" vertical="center" wrapText="1"/>
    </xf>
    <xf numFmtId="1" fontId="1" fillId="4" borderId="5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left" vertical="center" wrapText="1" indent="1"/>
    </xf>
    <xf numFmtId="0" fontId="2" fillId="17" borderId="4" xfId="1" applyFont="1" applyFill="1" applyBorder="1" applyAlignment="1">
      <alignment horizontal="justify" vertical="center" wrapText="1"/>
    </xf>
    <xf numFmtId="0" fontId="2" fillId="17" borderId="5" xfId="1" applyFont="1" applyFill="1" applyBorder="1" applyAlignment="1">
      <alignment horizontal="center" vertical="center" wrapText="1"/>
    </xf>
    <xf numFmtId="0" fontId="2" fillId="18" borderId="5" xfId="1" applyFont="1" applyFill="1" applyBorder="1" applyAlignment="1">
      <alignment horizontal="center" vertical="center" wrapText="1"/>
    </xf>
    <xf numFmtId="0" fontId="2" fillId="18" borderId="8" xfId="1" applyFont="1" applyFill="1" applyBorder="1" applyAlignment="1">
      <alignment horizontal="center" vertical="center" wrapText="1"/>
    </xf>
    <xf numFmtId="0" fontId="2" fillId="18" borderId="4" xfId="1" applyFont="1" applyFill="1" applyBorder="1" applyAlignment="1">
      <alignment horizontal="left" vertical="center" wrapText="1" indent="1"/>
    </xf>
    <xf numFmtId="0" fontId="2" fillId="18" borderId="7" xfId="1" applyFont="1" applyFill="1" applyBorder="1" applyAlignment="1">
      <alignment horizontal="left" vertical="center" wrapText="1" indent="1"/>
    </xf>
    <xf numFmtId="0" fontId="2" fillId="8" borderId="4" xfId="1" applyFont="1" applyFill="1" applyBorder="1" applyAlignment="1">
      <alignment horizontal="left" vertical="center" wrapText="1" indent="1"/>
    </xf>
    <xf numFmtId="0" fontId="2" fillId="16" borderId="4" xfId="1" applyFont="1" applyFill="1" applyBorder="1" applyAlignment="1">
      <alignment horizontal="left" vertical="center" wrapText="1" indent="1"/>
    </xf>
    <xf numFmtId="0" fontId="2" fillId="3" borderId="4" xfId="1" applyFont="1" applyFill="1" applyBorder="1" applyAlignment="1">
      <alignment horizontal="left" vertical="center" wrapText="1" indent="1"/>
    </xf>
    <xf numFmtId="0" fontId="2" fillId="7" borderId="4" xfId="1" applyFont="1" applyFill="1" applyBorder="1" applyAlignment="1">
      <alignment horizontal="left" vertical="center" wrapText="1" indent="1"/>
    </xf>
    <xf numFmtId="0" fontId="2" fillId="4" borderId="4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horizontal="left" vertical="center" wrapText="1" indent="1"/>
    </xf>
    <xf numFmtId="0" fontId="2" fillId="11" borderId="4" xfId="0" applyFont="1" applyFill="1" applyBorder="1" applyAlignment="1">
      <alignment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6" borderId="4" xfId="0" applyFont="1" applyFill="1" applyBorder="1" applyAlignment="1">
      <alignment horizontal="left" vertical="center" wrapText="1" indent="1"/>
    </xf>
    <xf numFmtId="0" fontId="2" fillId="16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left" vertical="center" wrapText="1" indent="1"/>
    </xf>
    <xf numFmtId="0" fontId="2" fillId="8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 indent="2"/>
    </xf>
    <xf numFmtId="0" fontId="2" fillId="12" borderId="1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 wrapText="1"/>
    </xf>
    <xf numFmtId="0" fontId="2" fillId="15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13" borderId="2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2" fillId="14" borderId="3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2" fillId="15" borderId="2" xfId="1" applyFont="1" applyFill="1" applyBorder="1" applyAlignment="1">
      <alignment horizontal="center" vertical="center" wrapText="1"/>
    </xf>
    <xf numFmtId="0" fontId="2" fillId="15" borderId="3" xfId="1" applyFont="1" applyFill="1" applyBorder="1" applyAlignment="1">
      <alignment horizontal="center" vertical="center" wrapText="1"/>
    </xf>
    <xf numFmtId="0" fontId="2" fillId="12" borderId="2" xfId="1" applyFont="1" applyFill="1" applyBorder="1" applyAlignment="1">
      <alignment horizontal="center" vertical="center" wrapText="1"/>
    </xf>
    <xf numFmtId="0" fontId="2" fillId="12" borderId="1" xfId="1" applyFont="1" applyFill="1" applyBorder="1" applyAlignment="1">
      <alignment horizontal="center" vertical="center" wrapText="1"/>
    </xf>
    <xf numFmtId="0" fontId="2" fillId="12" borderId="4" xfId="1" applyFont="1" applyFill="1" applyBorder="1" applyAlignment="1">
      <alignment horizontal="center" vertical="center" wrapText="1"/>
    </xf>
    <xf numFmtId="0" fontId="2" fillId="12" borderId="5" xfId="1" applyFont="1" applyFill="1" applyBorder="1" applyAlignment="1">
      <alignment horizontal="center" vertical="center" wrapText="1"/>
    </xf>
    <xf numFmtId="0" fontId="2" fillId="13" borderId="2" xfId="1" applyFont="1" applyFill="1" applyBorder="1" applyAlignment="1">
      <alignment horizontal="center" vertical="center" wrapText="1"/>
    </xf>
    <xf numFmtId="0" fontId="2" fillId="14" borderId="2" xfId="1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030/4%20&#1044;&#1086;&#1089;&#1083;&#1110;&#1076;&#1078;&#1077;&#1085;&#1085;&#1103;%20&#1076;&#1110;&#1103;&#1083;&#1100;&#1085;&#1086;&#1089;&#1090;&#1110;%20&#1042;&#1040;/2%20&#1057;&#1080;&#1089;&#1090;&#1077;&#1084;&#1072;%20&#1042;&#1054;&amp;&#1053;&#1047;&#1044;/1%20&#1053;&#1047;&#1044;%20&#1086;&#1073;'&#1108;&#1082;&#1090;&#1085;&#1072;%20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&#1053;&#1047;&#1044;%20&#1072;&#1091;&#1076;&#1080;&#109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діл 1-2"/>
      <sheetName val="Р.2.1"/>
      <sheetName val="Розділ 3"/>
      <sheetName val="Розділ 4"/>
      <sheetName val="Розділ 5"/>
      <sheetName val="Розділ 3 (2)"/>
      <sheetName val="Розділ 4 (2)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Плановий</v>
          </cell>
          <cell r="C2" t="str">
            <v xml:space="preserve">Аудит з оцінки ефективності </v>
          </cell>
        </row>
        <row r="3">
          <cell r="B3" t="str">
            <v>Позаплановий</v>
          </cell>
          <cell r="C3" t="str">
            <v>Аудит загальних питань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карта"/>
      <sheetName val="Розділ 1"/>
      <sheetName val="Розділ 2"/>
      <sheetName val="Розділ 3"/>
      <sheetName val="Розділ 4"/>
      <sheetName val="admin"/>
    </sheetNames>
    <sheetDataSet>
      <sheetData sheetId="0"/>
      <sheetData sheetId="1">
        <row r="7">
          <cell r="D7">
            <v>0</v>
          </cell>
        </row>
        <row r="8">
          <cell r="D8">
            <v>0</v>
          </cell>
        </row>
        <row r="9">
          <cell r="D9">
            <v>0</v>
          </cell>
        </row>
        <row r="10">
          <cell r="D10">
            <v>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0</v>
          </cell>
        </row>
      </sheetData>
      <sheetData sheetId="2">
        <row r="8">
          <cell r="D8"/>
        </row>
        <row r="11">
          <cell r="D11"/>
        </row>
        <row r="14">
          <cell r="D14"/>
          <cell r="G14"/>
        </row>
        <row r="15">
          <cell r="D15"/>
          <cell r="G15"/>
        </row>
        <row r="22">
          <cell r="D22"/>
          <cell r="G22"/>
        </row>
        <row r="25">
          <cell r="D25"/>
          <cell r="G25"/>
        </row>
        <row r="28">
          <cell r="D28"/>
          <cell r="G28"/>
        </row>
        <row r="31">
          <cell r="D31"/>
          <cell r="G31"/>
        </row>
        <row r="34">
          <cell r="D34"/>
          <cell r="G34"/>
        </row>
        <row r="37">
          <cell r="D37"/>
          <cell r="G37"/>
        </row>
        <row r="40">
          <cell r="D40"/>
          <cell r="G40"/>
        </row>
        <row r="43">
          <cell r="D43"/>
          <cell r="G43"/>
        </row>
        <row r="47">
          <cell r="D47"/>
          <cell r="G47"/>
        </row>
        <row r="50">
          <cell r="D50"/>
          <cell r="E50"/>
          <cell r="G50"/>
          <cell r="H50"/>
        </row>
      </sheetData>
      <sheetData sheetId="3">
        <row r="7">
          <cell r="D7"/>
        </row>
        <row r="15">
          <cell r="D15"/>
        </row>
        <row r="17">
          <cell r="D17"/>
        </row>
        <row r="20">
          <cell r="D20"/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Аркуш3">
    <pageSetUpPr fitToPage="1"/>
  </sheetPr>
  <dimension ref="B2:J19"/>
  <sheetViews>
    <sheetView showGridLines="0" tabSelected="1" zoomScale="85" zoomScaleNormal="85" workbookViewId="0">
      <selection activeCell="C6" sqref="C6:C7"/>
    </sheetView>
  </sheetViews>
  <sheetFormatPr defaultRowHeight="14.4" x14ac:dyDescent="0.3"/>
  <cols>
    <col min="1" max="1" width="10.109375" customWidth="1"/>
    <col min="2" max="2" width="34" hidden="1" customWidth="1"/>
    <col min="3" max="3" width="26.6640625" customWidth="1"/>
    <col min="5" max="5" width="11.6640625" customWidth="1"/>
    <col min="6" max="6" width="15.33203125" customWidth="1"/>
    <col min="7" max="7" width="11.6640625" customWidth="1"/>
    <col min="8" max="8" width="15.33203125" customWidth="1"/>
    <col min="9" max="9" width="11.6640625" customWidth="1"/>
    <col min="10" max="10" width="15.33203125" customWidth="1"/>
  </cols>
  <sheetData>
    <row r="2" spans="3:10" ht="15.6" x14ac:dyDescent="0.3">
      <c r="C2" s="140" t="s">
        <v>22</v>
      </c>
      <c r="D2" s="140"/>
      <c r="E2" s="140"/>
      <c r="F2" s="140"/>
      <c r="G2" s="140"/>
      <c r="H2" s="140"/>
    </row>
    <row r="3" spans="3:10" ht="15.6" x14ac:dyDescent="0.3">
      <c r="C3" s="79"/>
      <c r="D3" s="79"/>
      <c r="E3" s="79"/>
      <c r="F3" s="79"/>
      <c r="G3" s="79"/>
      <c r="H3" s="79"/>
    </row>
    <row r="4" spans="3:10" ht="15.6" x14ac:dyDescent="0.3">
      <c r="C4" s="79" t="s">
        <v>5</v>
      </c>
      <c r="D4" s="79"/>
      <c r="E4" s="79"/>
      <c r="F4" s="79"/>
      <c r="G4" s="79"/>
      <c r="H4" s="79"/>
    </row>
    <row r="5" spans="3:10" ht="15" thickBot="1" x14ac:dyDescent="0.35"/>
    <row r="6" spans="3:10" ht="35.25" customHeight="1" x14ac:dyDescent="0.3">
      <c r="C6" s="133"/>
      <c r="D6" s="135" t="s">
        <v>0</v>
      </c>
      <c r="E6" s="135" t="s">
        <v>2</v>
      </c>
      <c r="F6" s="135"/>
      <c r="G6" s="141" t="s">
        <v>19</v>
      </c>
      <c r="H6" s="141"/>
      <c r="I6" s="142" t="s">
        <v>20</v>
      </c>
      <c r="J6" s="143"/>
    </row>
    <row r="7" spans="3:10" ht="82.5" customHeight="1" x14ac:dyDescent="0.3">
      <c r="C7" s="134"/>
      <c r="D7" s="136"/>
      <c r="E7" s="52" t="s">
        <v>28</v>
      </c>
      <c r="F7" s="52" t="s">
        <v>3</v>
      </c>
      <c r="G7" s="54" t="s">
        <v>28</v>
      </c>
      <c r="H7" s="54" t="s">
        <v>3</v>
      </c>
      <c r="I7" s="56" t="s">
        <v>28</v>
      </c>
      <c r="J7" s="65" t="s">
        <v>3</v>
      </c>
    </row>
    <row r="8" spans="3:10" ht="15.6" x14ac:dyDescent="0.3">
      <c r="C8" s="51" t="s">
        <v>26</v>
      </c>
      <c r="D8" s="52" t="s">
        <v>27</v>
      </c>
      <c r="E8" s="52">
        <v>1</v>
      </c>
      <c r="F8" s="52">
        <v>2</v>
      </c>
      <c r="G8" s="54">
        <v>3</v>
      </c>
      <c r="H8" s="54">
        <v>4</v>
      </c>
      <c r="I8" s="56">
        <v>5</v>
      </c>
      <c r="J8" s="65">
        <v>6</v>
      </c>
    </row>
    <row r="9" spans="3:10" ht="39.75" customHeight="1" x14ac:dyDescent="0.3">
      <c r="C9" s="31" t="s">
        <v>29</v>
      </c>
      <c r="D9" s="19">
        <v>1100</v>
      </c>
      <c r="E9" s="25">
        <f>G9+I9</f>
        <v>0</v>
      </c>
      <c r="F9" s="85">
        <f>H9+J9</f>
        <v>0</v>
      </c>
      <c r="G9" s="26">
        <f>'[2]Розділ 1'!$D$7</f>
        <v>0</v>
      </c>
      <c r="H9" s="86">
        <f>IF(G9=1,'[2]Розділ 1'!$D$9,0)</f>
        <v>0</v>
      </c>
      <c r="I9" s="27"/>
      <c r="J9" s="87"/>
    </row>
    <row r="10" spans="3:10" ht="63" thickBot="1" x14ac:dyDescent="0.35">
      <c r="C10" s="111" t="s">
        <v>30</v>
      </c>
      <c r="D10" s="34">
        <v>1110</v>
      </c>
      <c r="E10" s="88">
        <f>G10+I10</f>
        <v>0</v>
      </c>
      <c r="F10" s="89">
        <f>H10+J10</f>
        <v>0</v>
      </c>
      <c r="G10" s="36">
        <f>'[2]Розділ 1'!$D$10</f>
        <v>0</v>
      </c>
      <c r="H10" s="90">
        <f>IF(G10=1,'[2]Розділ 1'!$D$9,0)</f>
        <v>0</v>
      </c>
      <c r="I10" s="37"/>
      <c r="J10" s="91"/>
    </row>
    <row r="13" spans="3:10" ht="15.6" x14ac:dyDescent="0.3">
      <c r="C13" s="79" t="s">
        <v>6</v>
      </c>
    </row>
    <row r="14" spans="3:10" ht="15" thickBot="1" x14ac:dyDescent="0.35"/>
    <row r="15" spans="3:10" ht="35.25" customHeight="1" x14ac:dyDescent="0.3">
      <c r="C15" s="133"/>
      <c r="D15" s="135" t="s">
        <v>0</v>
      </c>
      <c r="E15" s="135" t="s">
        <v>2</v>
      </c>
      <c r="F15" s="135"/>
      <c r="G15" s="137" t="s">
        <v>21</v>
      </c>
      <c r="H15" s="138"/>
      <c r="I15" s="139"/>
      <c r="J15" s="139"/>
    </row>
    <row r="16" spans="3:10" ht="82.5" customHeight="1" x14ac:dyDescent="0.3">
      <c r="C16" s="134"/>
      <c r="D16" s="136"/>
      <c r="E16" s="52" t="s">
        <v>28</v>
      </c>
      <c r="F16" s="52" t="s">
        <v>3</v>
      </c>
      <c r="G16" s="92" t="s">
        <v>28</v>
      </c>
      <c r="H16" s="58" t="s">
        <v>3</v>
      </c>
      <c r="I16" s="82"/>
      <c r="J16" s="82"/>
    </row>
    <row r="17" spans="3:10" ht="15.6" x14ac:dyDescent="0.3">
      <c r="C17" s="51" t="s">
        <v>26</v>
      </c>
      <c r="D17" s="52" t="s">
        <v>27</v>
      </c>
      <c r="E17" s="52">
        <v>1</v>
      </c>
      <c r="F17" s="52">
        <v>2</v>
      </c>
      <c r="G17" s="92">
        <v>3</v>
      </c>
      <c r="H17" s="58">
        <v>4</v>
      </c>
      <c r="I17" s="82"/>
      <c r="J17" s="82"/>
    </row>
    <row r="18" spans="3:10" ht="39.75" customHeight="1" x14ac:dyDescent="0.3">
      <c r="C18" s="31" t="s">
        <v>29</v>
      </c>
      <c r="D18" s="19">
        <v>1100</v>
      </c>
      <c r="E18" s="25">
        <f>G18</f>
        <v>0</v>
      </c>
      <c r="F18" s="85">
        <f>H18</f>
        <v>0</v>
      </c>
      <c r="G18" s="93">
        <f>'[2]Розділ 1'!$D$8</f>
        <v>0</v>
      </c>
      <c r="H18" s="94">
        <f>IF(G18=1,'[2]Розділ 1'!$D$9,0)</f>
        <v>0</v>
      </c>
      <c r="I18" s="83"/>
      <c r="J18" s="84"/>
    </row>
    <row r="19" spans="3:10" ht="63" thickBot="1" x14ac:dyDescent="0.35">
      <c r="C19" s="111" t="s">
        <v>30</v>
      </c>
      <c r="D19" s="34">
        <v>1110</v>
      </c>
      <c r="E19" s="88">
        <f>G19</f>
        <v>0</v>
      </c>
      <c r="F19" s="89">
        <f>H19</f>
        <v>0</v>
      </c>
      <c r="G19" s="95">
        <f>IF(G18=1,'[2]Розділ 1'!$D$10,0)</f>
        <v>0</v>
      </c>
      <c r="H19" s="96">
        <f>IF(G19=1,'[2]Розділ 1'!$D$9,0)</f>
        <v>0</v>
      </c>
      <c r="I19" s="83"/>
      <c r="J19" s="84"/>
    </row>
  </sheetData>
  <sheetProtection formatColumns="0" formatRows="0" selectLockedCells="1"/>
  <mergeCells count="11">
    <mergeCell ref="C2:H2"/>
    <mergeCell ref="G6:H6"/>
    <mergeCell ref="I6:J6"/>
    <mergeCell ref="C6:C7"/>
    <mergeCell ref="D6:D7"/>
    <mergeCell ref="E6:F6"/>
    <mergeCell ref="C15:C16"/>
    <mergeCell ref="D15:D16"/>
    <mergeCell ref="E15:F15"/>
    <mergeCell ref="G15:H15"/>
    <mergeCell ref="I15:J15"/>
  </mergeCells>
  <pageMargins left="0.78740157480314965" right="0.39370078740157483" top="0.78740157480314965" bottom="0.78740157480314965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Аркуш4">
    <pageSetUpPr fitToPage="1"/>
  </sheetPr>
  <dimension ref="B2:H12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3" sqref="F13"/>
    </sheetView>
  </sheetViews>
  <sheetFormatPr defaultRowHeight="14.4" x14ac:dyDescent="0.3"/>
  <cols>
    <col min="1" max="1" width="5.6640625" customWidth="1"/>
    <col min="2" max="2" width="48.109375" customWidth="1"/>
    <col min="4" max="4" width="9.5546875" customWidth="1"/>
    <col min="5" max="5" width="20.88671875" customWidth="1"/>
    <col min="6" max="8" width="20.109375" customWidth="1"/>
  </cols>
  <sheetData>
    <row r="2" spans="2:8" ht="15.6" x14ac:dyDescent="0.3">
      <c r="B2" s="140" t="s">
        <v>25</v>
      </c>
      <c r="C2" s="140"/>
      <c r="D2" s="140"/>
      <c r="E2" s="140"/>
      <c r="F2" s="48"/>
    </row>
    <row r="3" spans="2:8" ht="15" thickBot="1" x14ac:dyDescent="0.35"/>
    <row r="4" spans="2:8" ht="66.75" customHeight="1" x14ac:dyDescent="0.3">
      <c r="B4" s="49"/>
      <c r="C4" s="50" t="s">
        <v>0</v>
      </c>
      <c r="D4" s="50" t="s">
        <v>4</v>
      </c>
      <c r="E4" s="50" t="s">
        <v>18</v>
      </c>
      <c r="F4" s="53" t="s">
        <v>15</v>
      </c>
      <c r="G4" s="55" t="s">
        <v>16</v>
      </c>
      <c r="H4" s="57" t="s">
        <v>17</v>
      </c>
    </row>
    <row r="5" spans="2:8" ht="15.6" x14ac:dyDescent="0.3">
      <c r="B5" s="51" t="s">
        <v>26</v>
      </c>
      <c r="C5" s="52" t="s">
        <v>27</v>
      </c>
      <c r="D5" s="52">
        <v>1</v>
      </c>
      <c r="E5" s="52">
        <v>2</v>
      </c>
      <c r="F5" s="54">
        <v>3</v>
      </c>
      <c r="G5" s="56">
        <v>4</v>
      </c>
      <c r="H5" s="58">
        <v>5</v>
      </c>
    </row>
    <row r="6" spans="2:8" ht="25.5" customHeight="1" x14ac:dyDescent="0.3">
      <c r="B6" s="122" t="s">
        <v>31</v>
      </c>
      <c r="C6" s="21">
        <v>1000</v>
      </c>
      <c r="D6" s="22">
        <f>SUM(D7:D8)</f>
        <v>0</v>
      </c>
      <c r="E6" s="22">
        <f>SUM(E7:E8)</f>
        <v>0</v>
      </c>
      <c r="F6" s="23">
        <f>SUM(F7:F8)</f>
        <v>0</v>
      </c>
      <c r="G6" s="24">
        <f t="shared" ref="G6:H6" si="0">SUM(G7:G8)</f>
        <v>0</v>
      </c>
      <c r="H6" s="32">
        <f t="shared" si="0"/>
        <v>0</v>
      </c>
    </row>
    <row r="7" spans="2:8" ht="25.5" customHeight="1" x14ac:dyDescent="0.3">
      <c r="B7" s="123" t="s">
        <v>32</v>
      </c>
      <c r="C7" s="77">
        <v>1100</v>
      </c>
      <c r="D7" s="43">
        <f>F7+G7+H7</f>
        <v>0</v>
      </c>
      <c r="E7" s="25"/>
      <c r="F7" s="26">
        <f>'[2]Розділ 1'!$D$7</f>
        <v>0</v>
      </c>
      <c r="G7" s="27"/>
      <c r="H7" s="33"/>
    </row>
    <row r="8" spans="2:8" ht="25.5" customHeight="1" x14ac:dyDescent="0.3">
      <c r="B8" s="123" t="s">
        <v>33</v>
      </c>
      <c r="C8" s="77">
        <v>1200</v>
      </c>
      <c r="D8" s="43">
        <f>F8+G8+H8</f>
        <v>0</v>
      </c>
      <c r="E8" s="25"/>
      <c r="F8" s="26">
        <f>'[2]Розділ 1'!$D$8</f>
        <v>0</v>
      </c>
      <c r="G8" s="27"/>
      <c r="H8" s="33"/>
    </row>
    <row r="9" spans="2:8" ht="25.5" customHeight="1" x14ac:dyDescent="0.3">
      <c r="B9" s="124" t="s">
        <v>34</v>
      </c>
      <c r="C9" s="125">
        <v>3000</v>
      </c>
      <c r="D9" s="46">
        <f t="shared" ref="D9:D12" si="1">F9+G9+H9</f>
        <v>0</v>
      </c>
      <c r="E9" s="28"/>
      <c r="F9" s="26">
        <f>F6</f>
        <v>0</v>
      </c>
      <c r="G9" s="27"/>
      <c r="H9" s="33"/>
    </row>
    <row r="10" spans="2:8" ht="25.5" customHeight="1" x14ac:dyDescent="0.3">
      <c r="B10" s="126" t="s">
        <v>35</v>
      </c>
      <c r="C10" s="127">
        <v>3100</v>
      </c>
      <c r="D10" s="46">
        <f t="shared" si="1"/>
        <v>0</v>
      </c>
      <c r="E10" s="28"/>
      <c r="F10" s="26">
        <f>'[2]Розділ 1'!$D$12</f>
        <v>0</v>
      </c>
      <c r="G10" s="27"/>
      <c r="H10" s="33"/>
    </row>
    <row r="11" spans="2:8" ht="34.5" customHeight="1" x14ac:dyDescent="0.3">
      <c r="B11" s="128" t="s">
        <v>36</v>
      </c>
      <c r="C11" s="129">
        <v>4000</v>
      </c>
      <c r="D11" s="46">
        <f t="shared" si="1"/>
        <v>0</v>
      </c>
      <c r="E11" s="28"/>
      <c r="F11" s="26">
        <f>'[2]Розділ 1'!$D$13</f>
        <v>0</v>
      </c>
      <c r="G11" s="27"/>
      <c r="H11" s="33"/>
    </row>
    <row r="12" spans="2:8" ht="25.5" customHeight="1" thickBot="1" x14ac:dyDescent="0.35">
      <c r="B12" s="130" t="s">
        <v>37</v>
      </c>
      <c r="C12" s="131">
        <v>4100</v>
      </c>
      <c r="D12" s="97">
        <f t="shared" si="1"/>
        <v>0</v>
      </c>
      <c r="E12" s="35"/>
      <c r="F12" s="36">
        <f>'[2]Розділ 1'!$D$14</f>
        <v>0</v>
      </c>
      <c r="G12" s="37"/>
      <c r="H12" s="38"/>
    </row>
  </sheetData>
  <sheetProtection formatColumns="0" formatRows="0" selectLockedCells="1"/>
  <dataConsolidate/>
  <mergeCells count="1">
    <mergeCell ref="B2:E2"/>
  </mergeCells>
  <pageMargins left="0.78740157480314965" right="0.39370078740157483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38"/>
  <sheetViews>
    <sheetView showGridLines="0" zoomScale="85" zoomScaleNormal="8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40" sqref="B40"/>
    </sheetView>
  </sheetViews>
  <sheetFormatPr defaultColWidth="8.88671875" defaultRowHeight="14.4" x14ac:dyDescent="0.3"/>
  <cols>
    <col min="1" max="1" width="7.5546875" style="1" customWidth="1"/>
    <col min="2" max="2" width="46.44140625" style="1" customWidth="1"/>
    <col min="3" max="3" width="8.88671875" style="1"/>
    <col min="4" max="13" width="12.44140625" style="1" customWidth="1"/>
    <col min="14" max="16384" width="8.88671875" style="1"/>
  </cols>
  <sheetData>
    <row r="2" spans="2:13" ht="15.6" x14ac:dyDescent="0.3">
      <c r="B2" s="144" t="s">
        <v>23</v>
      </c>
      <c r="C2" s="144"/>
      <c r="D2" s="144"/>
      <c r="E2" s="144"/>
      <c r="F2" s="144"/>
      <c r="G2" s="144"/>
      <c r="H2" s="47"/>
      <c r="I2" s="47"/>
    </row>
    <row r="3" spans="2:13" ht="15" thickBot="1" x14ac:dyDescent="0.35"/>
    <row r="4" spans="2:13" ht="65.25" customHeight="1" x14ac:dyDescent="0.3">
      <c r="B4" s="148"/>
      <c r="C4" s="147" t="s">
        <v>0</v>
      </c>
      <c r="D4" s="147" t="s">
        <v>7</v>
      </c>
      <c r="E4" s="147"/>
      <c r="F4" s="147" t="s">
        <v>18</v>
      </c>
      <c r="G4" s="147"/>
      <c r="H4" s="151" t="s">
        <v>15</v>
      </c>
      <c r="I4" s="151"/>
      <c r="J4" s="152" t="s">
        <v>16</v>
      </c>
      <c r="K4" s="152"/>
      <c r="L4" s="145" t="s">
        <v>17</v>
      </c>
      <c r="M4" s="146"/>
    </row>
    <row r="5" spans="2:13" ht="35.25" customHeight="1" x14ac:dyDescent="0.3">
      <c r="B5" s="149"/>
      <c r="C5" s="150"/>
      <c r="D5" s="81" t="s">
        <v>38</v>
      </c>
      <c r="E5" s="81" t="s">
        <v>14</v>
      </c>
      <c r="F5" s="81" t="s">
        <v>28</v>
      </c>
      <c r="G5" s="81" t="s">
        <v>14</v>
      </c>
      <c r="H5" s="59" t="s">
        <v>28</v>
      </c>
      <c r="I5" s="59" t="s">
        <v>14</v>
      </c>
      <c r="J5" s="60" t="s">
        <v>28</v>
      </c>
      <c r="K5" s="60" t="s">
        <v>14</v>
      </c>
      <c r="L5" s="61" t="s">
        <v>28</v>
      </c>
      <c r="M5" s="62" t="s">
        <v>14</v>
      </c>
    </row>
    <row r="6" spans="2:13" ht="15.6" x14ac:dyDescent="0.3">
      <c r="B6" s="80" t="s">
        <v>26</v>
      </c>
      <c r="C6" s="81" t="s">
        <v>27</v>
      </c>
      <c r="D6" s="81">
        <v>1</v>
      </c>
      <c r="E6" s="81">
        <v>2</v>
      </c>
      <c r="F6" s="81">
        <v>3</v>
      </c>
      <c r="G6" s="81">
        <v>4</v>
      </c>
      <c r="H6" s="59">
        <v>5</v>
      </c>
      <c r="I6" s="59">
        <v>6</v>
      </c>
      <c r="J6" s="60">
        <v>7</v>
      </c>
      <c r="K6" s="60">
        <v>8</v>
      </c>
      <c r="L6" s="61">
        <v>9</v>
      </c>
      <c r="M6" s="62">
        <v>10</v>
      </c>
    </row>
    <row r="7" spans="2:13" ht="23.25" customHeight="1" x14ac:dyDescent="0.3">
      <c r="B7" s="66" t="s">
        <v>8</v>
      </c>
      <c r="C7" s="2"/>
      <c r="D7" s="3" t="s">
        <v>1</v>
      </c>
      <c r="E7" s="3" t="s">
        <v>1</v>
      </c>
      <c r="F7" s="3" t="s">
        <v>1</v>
      </c>
      <c r="G7" s="3" t="s">
        <v>1</v>
      </c>
      <c r="H7" s="3" t="s">
        <v>1</v>
      </c>
      <c r="I7" s="3" t="s">
        <v>1</v>
      </c>
      <c r="J7" s="3" t="s">
        <v>1</v>
      </c>
      <c r="K7" s="3" t="s">
        <v>1</v>
      </c>
      <c r="L7" s="3" t="s">
        <v>1</v>
      </c>
      <c r="M7" s="4" t="s">
        <v>1</v>
      </c>
    </row>
    <row r="8" spans="2:13" ht="51" customHeight="1" x14ac:dyDescent="0.3">
      <c r="B8" s="121" t="s">
        <v>39</v>
      </c>
      <c r="C8" s="67">
        <v>2110</v>
      </c>
      <c r="D8" s="44">
        <f>H8+J8+L8</f>
        <v>0</v>
      </c>
      <c r="E8" s="3" t="s">
        <v>1</v>
      </c>
      <c r="F8" s="5"/>
      <c r="G8" s="3" t="s">
        <v>1</v>
      </c>
      <c r="H8" s="6">
        <f>'[2]Розділ 2'!$D$8</f>
        <v>0</v>
      </c>
      <c r="I8" s="3" t="s">
        <v>1</v>
      </c>
      <c r="J8" s="7"/>
      <c r="K8" s="3" t="s">
        <v>1</v>
      </c>
      <c r="L8" s="8"/>
      <c r="M8" s="4" t="s">
        <v>1</v>
      </c>
    </row>
    <row r="9" spans="2:13" ht="51" customHeight="1" x14ac:dyDescent="0.3">
      <c r="B9" s="121" t="s">
        <v>40</v>
      </c>
      <c r="C9" s="67">
        <v>2120</v>
      </c>
      <c r="D9" s="44">
        <f t="shared" ref="D9:D30" si="0">H9+J9+L9</f>
        <v>0</v>
      </c>
      <c r="E9" s="3" t="s">
        <v>1</v>
      </c>
      <c r="F9" s="5"/>
      <c r="G9" s="3" t="s">
        <v>1</v>
      </c>
      <c r="H9" s="6">
        <f>'[2]Розділ 2'!$D$11</f>
        <v>0</v>
      </c>
      <c r="I9" s="3" t="s">
        <v>1</v>
      </c>
      <c r="J9" s="7"/>
      <c r="K9" s="3" t="s">
        <v>1</v>
      </c>
      <c r="L9" s="8"/>
      <c r="M9" s="4" t="s">
        <v>1</v>
      </c>
    </row>
    <row r="10" spans="2:13" ht="51" customHeight="1" x14ac:dyDescent="0.3">
      <c r="B10" s="68" t="s">
        <v>9</v>
      </c>
      <c r="C10" s="39">
        <v>2200</v>
      </c>
      <c r="D10" s="44">
        <f t="shared" si="0"/>
        <v>0</v>
      </c>
      <c r="E10" s="3" t="s">
        <v>1</v>
      </c>
      <c r="F10" s="5"/>
      <c r="G10" s="3" t="s">
        <v>1</v>
      </c>
      <c r="H10" s="6">
        <f>'[2]Розділ 2'!$D$14</f>
        <v>0</v>
      </c>
      <c r="I10" s="3" t="s">
        <v>1</v>
      </c>
      <c r="J10" s="7"/>
      <c r="K10" s="3" t="s">
        <v>1</v>
      </c>
      <c r="L10" s="8"/>
      <c r="M10" s="4" t="s">
        <v>1</v>
      </c>
    </row>
    <row r="11" spans="2:13" ht="51" customHeight="1" x14ac:dyDescent="0.3">
      <c r="B11" s="120" t="s">
        <v>41</v>
      </c>
      <c r="C11" s="69">
        <v>2210</v>
      </c>
      <c r="D11" s="44">
        <f t="shared" si="0"/>
        <v>0</v>
      </c>
      <c r="E11" s="3" t="s">
        <v>1</v>
      </c>
      <c r="F11" s="5"/>
      <c r="G11" s="3" t="s">
        <v>1</v>
      </c>
      <c r="H11" s="6">
        <f>'[2]Розділ 2'!$D$15</f>
        <v>0</v>
      </c>
      <c r="I11" s="3" t="s">
        <v>1</v>
      </c>
      <c r="J11" s="7"/>
      <c r="K11" s="3" t="s">
        <v>1</v>
      </c>
      <c r="L11" s="8"/>
      <c r="M11" s="4" t="s">
        <v>1</v>
      </c>
    </row>
    <row r="12" spans="2:13" ht="51" customHeight="1" x14ac:dyDescent="0.3">
      <c r="B12" s="120" t="s">
        <v>48</v>
      </c>
      <c r="C12" s="69">
        <v>2220</v>
      </c>
      <c r="D12" s="44">
        <f t="shared" si="0"/>
        <v>0</v>
      </c>
      <c r="E12" s="3" t="s">
        <v>1</v>
      </c>
      <c r="F12" s="5"/>
      <c r="G12" s="3" t="s">
        <v>1</v>
      </c>
      <c r="H12" s="6">
        <f>'[2]Розділ 2'!$D$22</f>
        <v>0</v>
      </c>
      <c r="I12" s="3" t="s">
        <v>1</v>
      </c>
      <c r="J12" s="7"/>
      <c r="K12" s="3" t="s">
        <v>1</v>
      </c>
      <c r="L12" s="8"/>
      <c r="M12" s="4" t="s">
        <v>1</v>
      </c>
    </row>
    <row r="13" spans="2:13" ht="51" customHeight="1" x14ac:dyDescent="0.3">
      <c r="B13" s="120" t="s">
        <v>42</v>
      </c>
      <c r="C13" s="69">
        <v>2230</v>
      </c>
      <c r="D13" s="44">
        <f t="shared" si="0"/>
        <v>0</v>
      </c>
      <c r="E13" s="3" t="s">
        <v>1</v>
      </c>
      <c r="F13" s="5"/>
      <c r="G13" s="3" t="s">
        <v>1</v>
      </c>
      <c r="H13" s="6">
        <f>'[2]Розділ 2'!$D$25</f>
        <v>0</v>
      </c>
      <c r="I13" s="3" t="s">
        <v>1</v>
      </c>
      <c r="J13" s="7"/>
      <c r="K13" s="3" t="s">
        <v>1</v>
      </c>
      <c r="L13" s="8"/>
      <c r="M13" s="4" t="s">
        <v>1</v>
      </c>
    </row>
    <row r="14" spans="2:13" ht="51" customHeight="1" x14ac:dyDescent="0.3">
      <c r="B14" s="120" t="s">
        <v>43</v>
      </c>
      <c r="C14" s="69">
        <v>2240</v>
      </c>
      <c r="D14" s="44">
        <f t="shared" si="0"/>
        <v>0</v>
      </c>
      <c r="E14" s="3" t="s">
        <v>1</v>
      </c>
      <c r="F14" s="5"/>
      <c r="G14" s="3" t="s">
        <v>1</v>
      </c>
      <c r="H14" s="6">
        <f>'[2]Розділ 2'!$D$28</f>
        <v>0</v>
      </c>
      <c r="I14" s="3" t="s">
        <v>1</v>
      </c>
      <c r="J14" s="7"/>
      <c r="K14" s="3" t="s">
        <v>1</v>
      </c>
      <c r="L14" s="8"/>
      <c r="M14" s="4" t="s">
        <v>1</v>
      </c>
    </row>
    <row r="15" spans="2:13" ht="51" customHeight="1" x14ac:dyDescent="0.3">
      <c r="B15" s="120" t="s">
        <v>44</v>
      </c>
      <c r="C15" s="69">
        <v>2250</v>
      </c>
      <c r="D15" s="44">
        <f t="shared" si="0"/>
        <v>0</v>
      </c>
      <c r="E15" s="3" t="s">
        <v>1</v>
      </c>
      <c r="F15" s="5"/>
      <c r="G15" s="3" t="s">
        <v>1</v>
      </c>
      <c r="H15" s="6">
        <f>'[2]Розділ 2'!$D$31</f>
        <v>0</v>
      </c>
      <c r="I15" s="3" t="s">
        <v>1</v>
      </c>
      <c r="J15" s="7"/>
      <c r="K15" s="3" t="s">
        <v>1</v>
      </c>
      <c r="L15" s="8"/>
      <c r="M15" s="4" t="s">
        <v>1</v>
      </c>
    </row>
    <row r="16" spans="2:13" ht="51" customHeight="1" x14ac:dyDescent="0.3">
      <c r="B16" s="120" t="s">
        <v>45</v>
      </c>
      <c r="C16" s="69">
        <v>2260</v>
      </c>
      <c r="D16" s="44">
        <f t="shared" si="0"/>
        <v>0</v>
      </c>
      <c r="E16" s="3" t="s">
        <v>1</v>
      </c>
      <c r="F16" s="5"/>
      <c r="G16" s="3" t="s">
        <v>1</v>
      </c>
      <c r="H16" s="6">
        <f>'[2]Розділ 2'!$D$34</f>
        <v>0</v>
      </c>
      <c r="I16" s="3" t="s">
        <v>1</v>
      </c>
      <c r="J16" s="7"/>
      <c r="K16" s="3" t="s">
        <v>1</v>
      </c>
      <c r="L16" s="8"/>
      <c r="M16" s="4" t="s">
        <v>1</v>
      </c>
    </row>
    <row r="17" spans="2:13" ht="51" customHeight="1" x14ac:dyDescent="0.3">
      <c r="B17" s="120" t="s">
        <v>46</v>
      </c>
      <c r="C17" s="69">
        <v>2270</v>
      </c>
      <c r="D17" s="44">
        <f t="shared" si="0"/>
        <v>0</v>
      </c>
      <c r="E17" s="3" t="s">
        <v>1</v>
      </c>
      <c r="F17" s="5"/>
      <c r="G17" s="3" t="s">
        <v>1</v>
      </c>
      <c r="H17" s="6">
        <f>'[2]Розділ 2'!$D$37</f>
        <v>0</v>
      </c>
      <c r="I17" s="3" t="s">
        <v>1</v>
      </c>
      <c r="J17" s="7"/>
      <c r="K17" s="3" t="s">
        <v>1</v>
      </c>
      <c r="L17" s="8"/>
      <c r="M17" s="4" t="s">
        <v>1</v>
      </c>
    </row>
    <row r="18" spans="2:13" ht="51" customHeight="1" x14ac:dyDescent="0.3">
      <c r="B18" s="120" t="s">
        <v>47</v>
      </c>
      <c r="C18" s="69">
        <v>2280</v>
      </c>
      <c r="D18" s="44">
        <f t="shared" si="0"/>
        <v>0</v>
      </c>
      <c r="E18" s="3" t="s">
        <v>1</v>
      </c>
      <c r="F18" s="5"/>
      <c r="G18" s="3" t="s">
        <v>1</v>
      </c>
      <c r="H18" s="6">
        <f>'[2]Розділ 2'!$D$40</f>
        <v>0</v>
      </c>
      <c r="I18" s="3" t="s">
        <v>1</v>
      </c>
      <c r="J18" s="7"/>
      <c r="K18" s="3" t="s">
        <v>1</v>
      </c>
      <c r="L18" s="8"/>
      <c r="M18" s="4" t="s">
        <v>1</v>
      </c>
    </row>
    <row r="19" spans="2:13" ht="51" customHeight="1" x14ac:dyDescent="0.3">
      <c r="B19" s="120" t="s">
        <v>49</v>
      </c>
      <c r="C19" s="69">
        <v>2290</v>
      </c>
      <c r="D19" s="44">
        <f t="shared" si="0"/>
        <v>0</v>
      </c>
      <c r="E19" s="3" t="s">
        <v>1</v>
      </c>
      <c r="F19" s="5"/>
      <c r="G19" s="3" t="s">
        <v>1</v>
      </c>
      <c r="H19" s="6">
        <f>'[2]Розділ 2'!$D$43</f>
        <v>0</v>
      </c>
      <c r="I19" s="3" t="s">
        <v>1</v>
      </c>
      <c r="J19" s="7"/>
      <c r="K19" s="3" t="s">
        <v>1</v>
      </c>
      <c r="L19" s="8"/>
      <c r="M19" s="4" t="s">
        <v>1</v>
      </c>
    </row>
    <row r="20" spans="2:13" ht="51" customHeight="1" x14ac:dyDescent="0.3">
      <c r="B20" s="72" t="s">
        <v>51</v>
      </c>
      <c r="C20" s="73">
        <v>2300</v>
      </c>
      <c r="D20" s="3" t="s">
        <v>1</v>
      </c>
      <c r="E20" s="3" t="s">
        <v>1</v>
      </c>
      <c r="F20" s="3" t="s">
        <v>1</v>
      </c>
      <c r="G20" s="3" t="s">
        <v>1</v>
      </c>
      <c r="H20" s="3" t="s">
        <v>1</v>
      </c>
      <c r="I20" s="3" t="s">
        <v>1</v>
      </c>
      <c r="J20" s="3" t="s">
        <v>1</v>
      </c>
      <c r="K20" s="3" t="s">
        <v>1</v>
      </c>
      <c r="L20" s="3" t="s">
        <v>1</v>
      </c>
      <c r="M20" s="3" t="s">
        <v>1</v>
      </c>
    </row>
    <row r="21" spans="2:13" ht="67.95" customHeight="1" x14ac:dyDescent="0.3">
      <c r="B21" s="72" t="s">
        <v>50</v>
      </c>
      <c r="C21" s="73">
        <v>2310</v>
      </c>
      <c r="D21" s="44">
        <f>H21+J21+L21</f>
        <v>0</v>
      </c>
      <c r="E21" s="3" t="s">
        <v>1</v>
      </c>
      <c r="F21" s="5"/>
      <c r="G21" s="3" t="s">
        <v>1</v>
      </c>
      <c r="H21" s="6">
        <f>'[2]Розділ 2'!$G$14</f>
        <v>0</v>
      </c>
      <c r="I21" s="3" t="s">
        <v>1</v>
      </c>
      <c r="J21" s="7"/>
      <c r="K21" s="3" t="s">
        <v>1</v>
      </c>
      <c r="L21" s="8"/>
      <c r="M21" s="3" t="s">
        <v>1</v>
      </c>
    </row>
    <row r="22" spans="2:13" ht="51" customHeight="1" x14ac:dyDescent="0.3">
      <c r="B22" s="119" t="s">
        <v>41</v>
      </c>
      <c r="C22" s="74">
        <v>2311</v>
      </c>
      <c r="D22" s="44">
        <f t="shared" si="0"/>
        <v>0</v>
      </c>
      <c r="E22" s="3" t="s">
        <v>1</v>
      </c>
      <c r="F22" s="5"/>
      <c r="G22" s="3" t="s">
        <v>1</v>
      </c>
      <c r="H22" s="6">
        <f>'[2]Розділ 2'!$G$15</f>
        <v>0</v>
      </c>
      <c r="I22" s="3" t="s">
        <v>1</v>
      </c>
      <c r="J22" s="7"/>
      <c r="K22" s="3" t="s">
        <v>1</v>
      </c>
      <c r="L22" s="8"/>
      <c r="M22" s="4" t="s">
        <v>1</v>
      </c>
    </row>
    <row r="23" spans="2:13" ht="51" customHeight="1" x14ac:dyDescent="0.3">
      <c r="B23" s="119" t="s">
        <v>48</v>
      </c>
      <c r="C23" s="74">
        <v>2312</v>
      </c>
      <c r="D23" s="44">
        <f t="shared" si="0"/>
        <v>0</v>
      </c>
      <c r="E23" s="3" t="s">
        <v>1</v>
      </c>
      <c r="F23" s="5"/>
      <c r="G23" s="3" t="s">
        <v>1</v>
      </c>
      <c r="H23" s="6">
        <f>'[2]Розділ 2'!$G$22</f>
        <v>0</v>
      </c>
      <c r="I23" s="3" t="s">
        <v>1</v>
      </c>
      <c r="J23" s="7"/>
      <c r="K23" s="3" t="s">
        <v>1</v>
      </c>
      <c r="L23" s="8"/>
      <c r="M23" s="4" t="s">
        <v>1</v>
      </c>
    </row>
    <row r="24" spans="2:13" ht="51" customHeight="1" x14ac:dyDescent="0.3">
      <c r="B24" s="119" t="s">
        <v>42</v>
      </c>
      <c r="C24" s="74">
        <v>2313</v>
      </c>
      <c r="D24" s="44">
        <f t="shared" si="0"/>
        <v>0</v>
      </c>
      <c r="E24" s="3" t="s">
        <v>1</v>
      </c>
      <c r="F24" s="5"/>
      <c r="G24" s="3" t="s">
        <v>1</v>
      </c>
      <c r="H24" s="6">
        <f>'[2]Розділ 2'!$G$25</f>
        <v>0</v>
      </c>
      <c r="I24" s="3" t="s">
        <v>1</v>
      </c>
      <c r="J24" s="7"/>
      <c r="K24" s="3" t="s">
        <v>1</v>
      </c>
      <c r="L24" s="8"/>
      <c r="M24" s="4" t="s">
        <v>1</v>
      </c>
    </row>
    <row r="25" spans="2:13" ht="51" customHeight="1" x14ac:dyDescent="0.3">
      <c r="B25" s="119" t="s">
        <v>43</v>
      </c>
      <c r="C25" s="74">
        <v>2314</v>
      </c>
      <c r="D25" s="44">
        <f t="shared" si="0"/>
        <v>0</v>
      </c>
      <c r="E25" s="3" t="s">
        <v>1</v>
      </c>
      <c r="F25" s="5"/>
      <c r="G25" s="3" t="s">
        <v>1</v>
      </c>
      <c r="H25" s="6">
        <f>'[2]Розділ 2'!$G$28</f>
        <v>0</v>
      </c>
      <c r="I25" s="3" t="s">
        <v>1</v>
      </c>
      <c r="J25" s="7"/>
      <c r="K25" s="3" t="s">
        <v>1</v>
      </c>
      <c r="L25" s="8"/>
      <c r="M25" s="4" t="s">
        <v>1</v>
      </c>
    </row>
    <row r="26" spans="2:13" ht="51" customHeight="1" x14ac:dyDescent="0.3">
      <c r="B26" s="119" t="s">
        <v>44</v>
      </c>
      <c r="C26" s="74">
        <v>2315</v>
      </c>
      <c r="D26" s="44">
        <f t="shared" si="0"/>
        <v>0</v>
      </c>
      <c r="E26" s="3" t="s">
        <v>1</v>
      </c>
      <c r="F26" s="5"/>
      <c r="G26" s="3" t="s">
        <v>1</v>
      </c>
      <c r="H26" s="6">
        <f>'[2]Розділ 2'!$G$31</f>
        <v>0</v>
      </c>
      <c r="I26" s="3" t="s">
        <v>1</v>
      </c>
      <c r="J26" s="7"/>
      <c r="K26" s="3" t="s">
        <v>1</v>
      </c>
      <c r="L26" s="8"/>
      <c r="M26" s="4" t="s">
        <v>1</v>
      </c>
    </row>
    <row r="27" spans="2:13" ht="23.25" customHeight="1" x14ac:dyDescent="0.3">
      <c r="B27" s="119" t="s">
        <v>45</v>
      </c>
      <c r="C27" s="74">
        <v>2316</v>
      </c>
      <c r="D27" s="44">
        <f t="shared" si="0"/>
        <v>0</v>
      </c>
      <c r="E27" s="3" t="s">
        <v>1</v>
      </c>
      <c r="F27" s="5"/>
      <c r="G27" s="3" t="s">
        <v>1</v>
      </c>
      <c r="H27" s="6">
        <f>'[2]Розділ 2'!$G$34</f>
        <v>0</v>
      </c>
      <c r="I27" s="3" t="s">
        <v>1</v>
      </c>
      <c r="J27" s="7"/>
      <c r="K27" s="3" t="s">
        <v>1</v>
      </c>
      <c r="L27" s="8"/>
      <c r="M27" s="4" t="s">
        <v>1</v>
      </c>
    </row>
    <row r="28" spans="2:13" ht="53.25" customHeight="1" x14ac:dyDescent="0.3">
      <c r="B28" s="119" t="s">
        <v>46</v>
      </c>
      <c r="C28" s="74">
        <v>2317</v>
      </c>
      <c r="D28" s="44">
        <f t="shared" si="0"/>
        <v>0</v>
      </c>
      <c r="E28" s="3" t="s">
        <v>1</v>
      </c>
      <c r="F28" s="5"/>
      <c r="G28" s="3" t="s">
        <v>1</v>
      </c>
      <c r="H28" s="6">
        <f>'[2]Розділ 2'!$G$37</f>
        <v>0</v>
      </c>
      <c r="I28" s="3" t="s">
        <v>1</v>
      </c>
      <c r="J28" s="7"/>
      <c r="K28" s="3" t="s">
        <v>1</v>
      </c>
      <c r="L28" s="8"/>
      <c r="M28" s="4" t="s">
        <v>1</v>
      </c>
    </row>
    <row r="29" spans="2:13" ht="27" customHeight="1" x14ac:dyDescent="0.3">
      <c r="B29" s="119" t="s">
        <v>47</v>
      </c>
      <c r="C29" s="74">
        <v>2318</v>
      </c>
      <c r="D29" s="44">
        <f t="shared" si="0"/>
        <v>0</v>
      </c>
      <c r="E29" s="3" t="s">
        <v>1</v>
      </c>
      <c r="F29" s="5"/>
      <c r="G29" s="3" t="s">
        <v>1</v>
      </c>
      <c r="H29" s="6">
        <f>'[2]Розділ 2'!$G$40</f>
        <v>0</v>
      </c>
      <c r="I29" s="3" t="s">
        <v>1</v>
      </c>
      <c r="J29" s="7"/>
      <c r="K29" s="3" t="s">
        <v>1</v>
      </c>
      <c r="L29" s="8"/>
      <c r="M29" s="4" t="s">
        <v>1</v>
      </c>
    </row>
    <row r="30" spans="2:13" ht="53.25" customHeight="1" x14ac:dyDescent="0.3">
      <c r="B30" s="119" t="s">
        <v>49</v>
      </c>
      <c r="C30" s="74">
        <v>2319</v>
      </c>
      <c r="D30" s="44">
        <f t="shared" si="0"/>
        <v>0</v>
      </c>
      <c r="E30" s="3" t="s">
        <v>1</v>
      </c>
      <c r="F30" s="5"/>
      <c r="G30" s="3" t="s">
        <v>1</v>
      </c>
      <c r="H30" s="6">
        <f>'[2]Розділ 2'!$G$43</f>
        <v>0</v>
      </c>
      <c r="I30" s="3" t="s">
        <v>1</v>
      </c>
      <c r="J30" s="7"/>
      <c r="K30" s="3" t="s">
        <v>1</v>
      </c>
      <c r="L30" s="8"/>
      <c r="M30" s="4" t="s">
        <v>1</v>
      </c>
    </row>
    <row r="31" spans="2:13" ht="42.75" customHeight="1" x14ac:dyDescent="0.3">
      <c r="B31" s="70" t="s">
        <v>10</v>
      </c>
      <c r="C31" s="40">
        <v>2400</v>
      </c>
      <c r="D31" s="9">
        <f>SUM(D32:D34)</f>
        <v>0</v>
      </c>
      <c r="E31" s="10">
        <f>SUM(E33,E34)</f>
        <v>0</v>
      </c>
      <c r="F31" s="9">
        <f>SUM(F32:F34)</f>
        <v>0</v>
      </c>
      <c r="G31" s="10">
        <f>SUM(G33,G34)</f>
        <v>0</v>
      </c>
      <c r="H31" s="63">
        <f>SUM(H32:H34)</f>
        <v>0</v>
      </c>
      <c r="I31" s="64">
        <f>SUM(I33,I34)</f>
        <v>0</v>
      </c>
      <c r="J31" s="11">
        <f t="shared" ref="J31" si="1">SUM(J32:J34)</f>
        <v>0</v>
      </c>
      <c r="K31" s="12">
        <f t="shared" ref="K31" si="2">SUM(K33,K34)</f>
        <v>0</v>
      </c>
      <c r="L31" s="13">
        <f t="shared" ref="L31" si="3">SUM(L32:L34)</f>
        <v>0</v>
      </c>
      <c r="M31" s="14">
        <f t="shared" ref="M31" si="4">SUM(M33,M34)</f>
        <v>0</v>
      </c>
    </row>
    <row r="32" spans="2:13" ht="30" customHeight="1" x14ac:dyDescent="0.3">
      <c r="B32" s="118" t="s">
        <v>52</v>
      </c>
      <c r="C32" s="71">
        <v>2410</v>
      </c>
      <c r="D32" s="44">
        <f>H32+J32+L32</f>
        <v>0</v>
      </c>
      <c r="E32" s="3" t="s">
        <v>1</v>
      </c>
      <c r="F32" s="5"/>
      <c r="G32" s="3" t="s">
        <v>1</v>
      </c>
      <c r="H32" s="6">
        <f>'[2]Розділ 2'!$D$47</f>
        <v>0</v>
      </c>
      <c r="I32" s="3" t="s">
        <v>1</v>
      </c>
      <c r="J32" s="7"/>
      <c r="K32" s="3" t="s">
        <v>1</v>
      </c>
      <c r="L32" s="8"/>
      <c r="M32" s="4" t="s">
        <v>1</v>
      </c>
    </row>
    <row r="33" spans="2:13" ht="46.5" customHeight="1" x14ac:dyDescent="0.3">
      <c r="B33" s="118" t="s">
        <v>53</v>
      </c>
      <c r="C33" s="71">
        <v>2420</v>
      </c>
      <c r="D33" s="44">
        <f>H33+J33+L33</f>
        <v>0</v>
      </c>
      <c r="E33" s="45">
        <f>I33+K33+M33</f>
        <v>0</v>
      </c>
      <c r="F33" s="5"/>
      <c r="G33" s="15"/>
      <c r="H33" s="6">
        <f>'[2]Розділ 2'!$D$50</f>
        <v>0</v>
      </c>
      <c r="I33" s="16">
        <f>'[2]Розділ 2'!$E$50</f>
        <v>0</v>
      </c>
      <c r="J33" s="7"/>
      <c r="K33" s="17"/>
      <c r="L33" s="8"/>
      <c r="M33" s="18"/>
    </row>
    <row r="34" spans="2:13" ht="25.5" customHeight="1" x14ac:dyDescent="0.3">
      <c r="B34" s="118" t="s">
        <v>54</v>
      </c>
      <c r="C34" s="71">
        <v>2430</v>
      </c>
      <c r="D34" s="44">
        <f>H34+J34+L34</f>
        <v>0</v>
      </c>
      <c r="E34" s="45">
        <f>I34+K34+M34</f>
        <v>0</v>
      </c>
      <c r="F34" s="5"/>
      <c r="G34" s="15"/>
      <c r="H34" s="6">
        <f>'[2]Розділ 2'!$D$53</f>
        <v>0</v>
      </c>
      <c r="I34" s="16">
        <f>'[2]Розділ 2'!$E$53</f>
        <v>0</v>
      </c>
      <c r="J34" s="7"/>
      <c r="K34" s="17"/>
      <c r="L34" s="8"/>
      <c r="M34" s="18"/>
    </row>
    <row r="35" spans="2:13" ht="37.5" customHeight="1" x14ac:dyDescent="0.3">
      <c r="B35" s="112" t="s">
        <v>11</v>
      </c>
      <c r="C35" s="113">
        <v>2500</v>
      </c>
      <c r="D35" s="9">
        <f>SUM(D36:D37,D38)</f>
        <v>0</v>
      </c>
      <c r="E35" s="10">
        <f>SUM(E37,E38)</f>
        <v>0</v>
      </c>
      <c r="F35" s="9">
        <f>SUM(F36:F37,F38)</f>
        <v>0</v>
      </c>
      <c r="G35" s="10">
        <f>SUM(G37,G38)</f>
        <v>0</v>
      </c>
      <c r="H35" s="63">
        <f>SUM(H36:H37,H38)</f>
        <v>0</v>
      </c>
      <c r="I35" s="64">
        <f>SUM(I37,I38)</f>
        <v>0</v>
      </c>
      <c r="J35" s="11">
        <f>SUM(J36:J37,J38)</f>
        <v>0</v>
      </c>
      <c r="K35" s="12">
        <f>SUM(K37,K38)</f>
        <v>0</v>
      </c>
      <c r="L35" s="13">
        <f>SUM(L36:L37,L38)</f>
        <v>0</v>
      </c>
      <c r="M35" s="14">
        <f>SUM(M37,M38)</f>
        <v>0</v>
      </c>
    </row>
    <row r="36" spans="2:13" ht="39.75" customHeight="1" x14ac:dyDescent="0.3">
      <c r="B36" s="116" t="s">
        <v>55</v>
      </c>
      <c r="C36" s="114">
        <v>2510</v>
      </c>
      <c r="D36" s="44">
        <f>H36+J36+L36</f>
        <v>0</v>
      </c>
      <c r="E36" s="3" t="s">
        <v>1</v>
      </c>
      <c r="F36" s="5"/>
      <c r="G36" s="3" t="s">
        <v>1</v>
      </c>
      <c r="H36" s="6">
        <f>'[2]Розділ 2'!$G$47</f>
        <v>0</v>
      </c>
      <c r="I36" s="3" t="s">
        <v>1</v>
      </c>
      <c r="J36" s="7"/>
      <c r="K36" s="3" t="s">
        <v>1</v>
      </c>
      <c r="L36" s="8"/>
      <c r="M36" s="4" t="s">
        <v>1</v>
      </c>
    </row>
    <row r="37" spans="2:13" ht="53.25" customHeight="1" x14ac:dyDescent="0.3">
      <c r="B37" s="116" t="s">
        <v>56</v>
      </c>
      <c r="C37" s="114">
        <v>2520</v>
      </c>
      <c r="D37" s="44">
        <f>H37+J37+L37</f>
        <v>0</v>
      </c>
      <c r="E37" s="45">
        <f>I37+K37+M37</f>
        <v>0</v>
      </c>
      <c r="F37" s="5"/>
      <c r="G37" s="15"/>
      <c r="H37" s="6">
        <f>'[2]Розділ 2'!$G$50</f>
        <v>0</v>
      </c>
      <c r="I37" s="16">
        <f>'[2]Розділ 2'!$H$50</f>
        <v>0</v>
      </c>
      <c r="J37" s="7"/>
      <c r="K37" s="17"/>
      <c r="L37" s="8"/>
      <c r="M37" s="18"/>
    </row>
    <row r="38" spans="2:13" ht="53.25" customHeight="1" thickBot="1" x14ac:dyDescent="0.35">
      <c r="B38" s="117" t="s">
        <v>57</v>
      </c>
      <c r="C38" s="115">
        <v>2530</v>
      </c>
      <c r="D38" s="98">
        <f t="shared" ref="D38" si="5">H38+J38+L38</f>
        <v>0</v>
      </c>
      <c r="E38" s="99">
        <f t="shared" ref="E38" si="6">I38+K38+M38</f>
        <v>0</v>
      </c>
      <c r="F38" s="100"/>
      <c r="G38" s="100"/>
      <c r="H38" s="101">
        <f>'[2]Розділ 2'!$G$53</f>
        <v>0</v>
      </c>
      <c r="I38" s="102">
        <f>'[2]Розділ 2'!$H$53</f>
        <v>0</v>
      </c>
      <c r="J38" s="103"/>
      <c r="K38" s="104"/>
      <c r="L38" s="105"/>
      <c r="M38" s="106"/>
    </row>
  </sheetData>
  <sheetProtection formatColumns="0" formatRows="0" selectLockedCells="1"/>
  <mergeCells count="8">
    <mergeCell ref="B2:G2"/>
    <mergeCell ref="L4:M4"/>
    <mergeCell ref="F4:G4"/>
    <mergeCell ref="B4:B5"/>
    <mergeCell ref="C4:C5"/>
    <mergeCell ref="D4:E4"/>
    <mergeCell ref="H4:I4"/>
    <mergeCell ref="J4:K4"/>
  </mergeCells>
  <pageMargins left="0.78740157480314965" right="0.39370078740157483" top="0.78740157480314965" bottom="0.78740157480314965" header="0.31496062992125984" footer="0.31496062992125984"/>
  <pageSetup paperSize="9" scale="4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Аркуш6">
    <pageSetUpPr fitToPage="1"/>
  </sheetPr>
  <dimension ref="B2:H13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4" sqref="B4"/>
    </sheetView>
  </sheetViews>
  <sheetFormatPr defaultRowHeight="14.4" x14ac:dyDescent="0.3"/>
  <cols>
    <col min="1" max="1" width="10" customWidth="1"/>
    <col min="2" max="2" width="38.5546875" customWidth="1"/>
    <col min="4" max="4" width="11.88671875" customWidth="1"/>
    <col min="5" max="5" width="16.6640625" customWidth="1"/>
    <col min="6" max="8" width="20.109375" customWidth="1"/>
  </cols>
  <sheetData>
    <row r="2" spans="2:8" ht="15.6" x14ac:dyDescent="0.3">
      <c r="B2" s="140" t="s">
        <v>24</v>
      </c>
      <c r="C2" s="140"/>
      <c r="D2" s="140"/>
      <c r="E2" s="140"/>
    </row>
    <row r="3" spans="2:8" ht="15" thickBot="1" x14ac:dyDescent="0.35"/>
    <row r="4" spans="2:8" ht="70.5" customHeight="1" x14ac:dyDescent="0.3">
      <c r="B4" s="49"/>
      <c r="C4" s="50" t="s">
        <v>0</v>
      </c>
      <c r="D4" s="50" t="s">
        <v>4</v>
      </c>
      <c r="E4" s="50" t="s">
        <v>12</v>
      </c>
      <c r="F4" s="53" t="s">
        <v>15</v>
      </c>
      <c r="G4" s="55" t="s">
        <v>16</v>
      </c>
      <c r="H4" s="29" t="s">
        <v>17</v>
      </c>
    </row>
    <row r="5" spans="2:8" ht="15.6" x14ac:dyDescent="0.3">
      <c r="B5" s="51" t="s">
        <v>26</v>
      </c>
      <c r="C5" s="52" t="s">
        <v>27</v>
      </c>
      <c r="D5" s="52">
        <v>1</v>
      </c>
      <c r="E5" s="52">
        <v>2</v>
      </c>
      <c r="F5" s="54">
        <v>3</v>
      </c>
      <c r="G5" s="56">
        <v>4</v>
      </c>
      <c r="H5" s="30">
        <v>5</v>
      </c>
    </row>
    <row r="6" spans="2:8" ht="41.25" customHeight="1" x14ac:dyDescent="0.3">
      <c r="B6" s="75" t="s">
        <v>13</v>
      </c>
      <c r="C6" s="20">
        <v>1000</v>
      </c>
      <c r="D6" s="41">
        <f>SUM(D7:D8)</f>
        <v>0</v>
      </c>
      <c r="E6" s="41">
        <f>SUM(E7:E8)</f>
        <v>0</v>
      </c>
      <c r="F6" s="107">
        <f>SUM(F7:F8)</f>
        <v>0</v>
      </c>
      <c r="G6" s="108">
        <f t="shared" ref="G6:H6" si="0">SUM(G7:G8)</f>
        <v>0</v>
      </c>
      <c r="H6" s="42">
        <f t="shared" si="0"/>
        <v>0</v>
      </c>
    </row>
    <row r="7" spans="2:8" ht="41.25" customHeight="1" x14ac:dyDescent="0.3">
      <c r="B7" s="76" t="s">
        <v>58</v>
      </c>
      <c r="C7" s="77">
        <v>1100</v>
      </c>
      <c r="D7" s="43">
        <f>SUM(F7:H7)</f>
        <v>0</v>
      </c>
      <c r="E7" s="28"/>
      <c r="F7" s="26">
        <f>'[2]Розділ 3'!$D$7</f>
        <v>0</v>
      </c>
      <c r="G7" s="27"/>
      <c r="H7" s="33"/>
    </row>
    <row r="8" spans="2:8" ht="41.25" customHeight="1" x14ac:dyDescent="0.3">
      <c r="B8" s="78" t="s">
        <v>59</v>
      </c>
      <c r="C8" s="21">
        <v>1200</v>
      </c>
      <c r="D8" s="41">
        <f>SUM(D9:D12)</f>
        <v>0</v>
      </c>
      <c r="E8" s="41">
        <f>SUM(E9:E12)</f>
        <v>0</v>
      </c>
      <c r="F8" s="107">
        <f>SUM(F9:F12)</f>
        <v>0</v>
      </c>
      <c r="G8" s="108">
        <f t="shared" ref="G8:H8" si="1">SUM(G9:G12)</f>
        <v>0</v>
      </c>
      <c r="H8" s="42">
        <f t="shared" si="1"/>
        <v>0</v>
      </c>
    </row>
    <row r="9" spans="2:8" ht="41.25" customHeight="1" x14ac:dyDescent="0.3">
      <c r="B9" s="123" t="s">
        <v>60</v>
      </c>
      <c r="C9" s="77">
        <v>1210</v>
      </c>
      <c r="D9" s="43">
        <f>SUM(F9:H9)</f>
        <v>0</v>
      </c>
      <c r="E9" s="28"/>
      <c r="F9" s="26">
        <f>'[2]Розділ 3'!$D$15</f>
        <v>0</v>
      </c>
      <c r="G9" s="27"/>
      <c r="H9" s="33"/>
    </row>
    <row r="10" spans="2:8" ht="41.25" customHeight="1" x14ac:dyDescent="0.3">
      <c r="B10" s="123" t="s">
        <v>61</v>
      </c>
      <c r="C10" s="77">
        <v>1220</v>
      </c>
      <c r="D10" s="43">
        <f t="shared" ref="D10:D13" si="2">SUM(F10:H10)</f>
        <v>0</v>
      </c>
      <c r="E10" s="28"/>
      <c r="F10" s="26">
        <f>'[2]Розділ 3'!$D$17</f>
        <v>0</v>
      </c>
      <c r="G10" s="27"/>
      <c r="H10" s="33"/>
    </row>
    <row r="11" spans="2:8" ht="41.25" customHeight="1" x14ac:dyDescent="0.3">
      <c r="B11" s="123" t="s">
        <v>62</v>
      </c>
      <c r="C11" s="77">
        <v>1230</v>
      </c>
      <c r="D11" s="43">
        <f t="shared" si="2"/>
        <v>0</v>
      </c>
      <c r="E11" s="28"/>
      <c r="F11" s="26">
        <f>'[2]Розділ 3'!$D$20</f>
        <v>0</v>
      </c>
      <c r="G11" s="27"/>
      <c r="H11" s="33"/>
    </row>
    <row r="12" spans="2:8" ht="41.25" customHeight="1" x14ac:dyDescent="0.3">
      <c r="B12" s="123" t="s">
        <v>63</v>
      </c>
      <c r="C12" s="77">
        <v>1240</v>
      </c>
      <c r="D12" s="43">
        <f t="shared" si="2"/>
        <v>0</v>
      </c>
      <c r="E12" s="28"/>
      <c r="F12" s="26">
        <f>'[2]Розділ 3'!$D$22</f>
        <v>0</v>
      </c>
      <c r="G12" s="27"/>
      <c r="H12" s="33"/>
    </row>
    <row r="13" spans="2:8" ht="41.25" customHeight="1" thickBot="1" x14ac:dyDescent="0.35">
      <c r="B13" s="132" t="s">
        <v>64</v>
      </c>
      <c r="C13" s="109">
        <v>1241</v>
      </c>
      <c r="D13" s="110">
        <f t="shared" si="2"/>
        <v>0</v>
      </c>
      <c r="E13" s="35"/>
      <c r="F13" s="36">
        <f>'[2]Розділ 3'!$D$24</f>
        <v>0</v>
      </c>
      <c r="G13" s="37"/>
      <c r="H13" s="38"/>
    </row>
  </sheetData>
  <sheetProtection formatColumns="0" formatRows="0" selectLockedCells="1"/>
  <mergeCells count="1">
    <mergeCell ref="B2:E2"/>
  </mergeCells>
  <dataValidations count="2">
    <dataValidation type="whole" errorStyle="warning" operator="lessThanOrEqual" allowBlank="1" showInputMessage="1" showErrorMessage="1" errorTitle="Помилка!" error="Значення графи 4 не може перевищувати значення графи 3!" sqref="E7:H7 E9:H12" xr:uid="{00000000-0002-0000-0300-000000000000}">
      <formula1>D7</formula1>
    </dataValidation>
    <dataValidation type="whole" errorStyle="warning" operator="lessThanOrEqual" allowBlank="1" showInputMessage="1" showErrorMessage="1" errorTitle="Помилка!" error="Значення графи 4 не може перевищувати значення графи 3;_x000a_Значення рядка 1241 не може перевищувати значення рядка 1240!" sqref="E13:H13" xr:uid="{00000000-0002-0000-0300-000001000000}">
      <formula1>MIN(D13,E12)</formula1>
    </dataValidation>
  </dataValidations>
  <pageMargins left="0.78740157480314965" right="0.39370078740157483" top="0.78740157480314965" bottom="0.78740157480314965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Розділ 1.1-1.2</vt:lpstr>
      <vt:lpstr>Розділ 1.3</vt:lpstr>
      <vt:lpstr>Розділ 2</vt:lpstr>
      <vt:lpstr>Розділ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 Звітності</dc:title>
  <dc:creator>Онищенко Віталій Володимирович</dc:creator>
  <cp:lastModifiedBy>Vitalii Onyshchenko</cp:lastModifiedBy>
  <cp:lastPrinted>2022-09-18T10:44:01Z</cp:lastPrinted>
  <dcterms:created xsi:type="dcterms:W3CDTF">2019-10-31T13:11:29Z</dcterms:created>
  <dcterms:modified xsi:type="dcterms:W3CDTF">2022-09-19T09:59:09Z</dcterms:modified>
</cp:coreProperties>
</file>