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1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1" i="1" s="1"/>
  <c r="K21" i="1"/>
  <c r="J21" i="1"/>
  <c r="I21" i="1"/>
  <c r="H21" i="1"/>
  <c r="G21" i="1"/>
  <c r="E21" i="1"/>
  <c r="D21" i="1"/>
  <c r="D17" i="1" s="1"/>
  <c r="C21" i="1"/>
  <c r="B21" i="1"/>
  <c r="K18" i="1"/>
  <c r="K17" i="1" s="1"/>
  <c r="J18" i="1"/>
  <c r="J17" i="1" s="1"/>
  <c r="I18" i="1"/>
  <c r="H18" i="1"/>
  <c r="G18" i="1"/>
  <c r="G17" i="1" s="1"/>
  <c r="F18" i="1"/>
  <c r="E18" i="1"/>
  <c r="D18" i="1"/>
  <c r="C18" i="1"/>
  <c r="C17" i="1" s="1"/>
  <c r="B18" i="1"/>
  <c r="B17" i="1" s="1"/>
  <c r="H17" i="1" l="1"/>
  <c r="F17" i="1"/>
  <c r="E17" i="1"/>
  <c r="I17" i="1"/>
  <c r="G7" i="1"/>
  <c r="H7" i="1"/>
  <c r="I7" i="1"/>
  <c r="J7" i="1"/>
  <c r="K7" i="1"/>
  <c r="G10" i="1"/>
  <c r="H10" i="1"/>
  <c r="I10" i="1"/>
  <c r="J10" i="1"/>
  <c r="K10" i="1"/>
  <c r="I6" i="1" l="1"/>
  <c r="H6" i="1"/>
  <c r="K6" i="1"/>
  <c r="G6" i="1"/>
  <c r="J6" i="1"/>
</calcChain>
</file>

<file path=xl/sharedStrings.xml><?xml version="1.0" encoding="utf-8"?>
<sst xmlns="http://schemas.openxmlformats.org/spreadsheetml/2006/main" count="41" uniqueCount="18">
  <si>
    <t>2019-1</t>
  </si>
  <si>
    <t>2019-2</t>
  </si>
  <si>
    <t>2019-3</t>
  </si>
  <si>
    <t>2019-4</t>
  </si>
  <si>
    <t>2020-1</t>
  </si>
  <si>
    <t>2020-2</t>
  </si>
  <si>
    <t>2020-3</t>
  </si>
  <si>
    <t>2020-4</t>
  </si>
  <si>
    <t>ВСЬОГО</t>
  </si>
  <si>
    <t>Державний внутрішній борг</t>
  </si>
  <si>
    <t>Обслуговування</t>
  </si>
  <si>
    <t>Погашення</t>
  </si>
  <si>
    <t>Державний зовнішній борг</t>
  </si>
  <si>
    <t>Прогнозні платежі за державним боргом у 2019-2045 роках за діючими угодами станом на 31.07.2019*</t>
  </si>
  <si>
    <t>* 2019 рік - з урахуванням фактично здійснених патежів</t>
  </si>
  <si>
    <t>млрд грн</t>
  </si>
  <si>
    <t>ВСЬОГО 2019</t>
  </si>
  <si>
    <t>ВСЬОГО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</si>
</sst>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2" tint="-0.74999237037263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" fontId="0" fillId="0" borderId="0" xfId="0" applyNumberFormat="1" applyBorder="1"/>
    <xf numFmtId="4" fontId="0" fillId="0" borderId="6" xfId="0" applyNumberFormat="1" applyBorder="1"/>
    <xf numFmtId="49" fontId="0" fillId="0" borderId="5" xfId="0" applyNumberFormat="1" applyBorder="1" applyAlignment="1">
      <alignment horizontal="left" indent="2"/>
    </xf>
    <xf numFmtId="49" fontId="0" fillId="0" borderId="7" xfId="0" applyNumberFormat="1" applyBorder="1" applyAlignment="1">
      <alignment horizontal="left" indent="2"/>
    </xf>
    <xf numFmtId="4" fontId="0" fillId="0" borderId="8" xfId="0" applyNumberFormat="1" applyBorder="1"/>
    <xf numFmtId="4" fontId="0" fillId="0" borderId="9" xfId="0" applyNumberFormat="1" applyBorder="1"/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left" indent="1"/>
    </xf>
    <xf numFmtId="4" fontId="5" fillId="2" borderId="1" xfId="0" applyNumberFormat="1" applyFont="1" applyFill="1" applyBorder="1"/>
    <xf numFmtId="4" fontId="5" fillId="2" borderId="6" xfId="0" applyNumberFormat="1" applyFont="1" applyFill="1" applyBorder="1"/>
    <xf numFmtId="49" fontId="1" fillId="3" borderId="5" xfId="0" applyNumberFormat="1" applyFont="1" applyFill="1" applyBorder="1"/>
    <xf numFmtId="4" fontId="1" fillId="3" borderId="1" xfId="0" applyNumberFormat="1" applyFont="1" applyFill="1" applyBorder="1"/>
    <xf numFmtId="4" fontId="1" fillId="3" borderId="6" xfId="0" applyNumberFormat="1" applyFont="1" applyFill="1" applyBorder="1"/>
    <xf numFmtId="4" fontId="0" fillId="0" borderId="1" xfId="0" applyNumberFormat="1" applyBorder="1"/>
    <xf numFmtId="49" fontId="2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4" fontId="3" fillId="0" borderId="10" xfId="0" applyNumberFormat="1" applyFont="1" applyBorder="1" applyAlignment="1">
      <alignment horizontal="right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45"/>
  <sheetViews>
    <sheetView tabSelected="1" workbookViewId="0">
      <selection activeCell="O13" sqref="O13"/>
    </sheetView>
  </sheetViews>
  <sheetFormatPr defaultRowHeight="15" outlineLevelRow="2" x14ac:dyDescent="0.25"/>
  <cols>
    <col min="1" max="1" width="34.5703125" style="1" customWidth="1"/>
    <col min="2" max="11" width="8.28515625" style="2" bestFit="1" customWidth="1"/>
  </cols>
  <sheetData>
    <row r="1" spans="1:11" x14ac:dyDescent="0.25">
      <c r="A1" s="24" t="s">
        <v>13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3" spans="1:11" ht="15.75" thickBot="1" x14ac:dyDescent="0.3">
      <c r="J3" s="26" t="s">
        <v>15</v>
      </c>
      <c r="K3" s="26"/>
    </row>
    <row r="4" spans="1:11" s="11" customFormat="1" x14ac:dyDescent="0.25">
      <c r="A4" s="27"/>
      <c r="B4" s="29">
        <v>2019</v>
      </c>
      <c r="C4" s="29"/>
      <c r="D4" s="29"/>
      <c r="E4" s="29"/>
      <c r="F4" s="29"/>
      <c r="G4" s="29">
        <v>2020</v>
      </c>
      <c r="H4" s="29"/>
      <c r="I4" s="29"/>
      <c r="J4" s="29"/>
      <c r="K4" s="30"/>
    </row>
    <row r="5" spans="1:11" s="11" customFormat="1" ht="30" x14ac:dyDescent="0.25">
      <c r="A5" s="28"/>
      <c r="B5" s="10" t="s">
        <v>0</v>
      </c>
      <c r="C5" s="10" t="s">
        <v>1</v>
      </c>
      <c r="D5" s="10" t="s">
        <v>2</v>
      </c>
      <c r="E5" s="10" t="s">
        <v>3</v>
      </c>
      <c r="F5" s="10" t="s">
        <v>16</v>
      </c>
      <c r="G5" s="10" t="s">
        <v>4</v>
      </c>
      <c r="H5" s="10" t="s">
        <v>5</v>
      </c>
      <c r="I5" s="10" t="s">
        <v>6</v>
      </c>
      <c r="J5" s="10" t="s">
        <v>7</v>
      </c>
      <c r="K5" s="16" t="s">
        <v>17</v>
      </c>
    </row>
    <row r="6" spans="1:11" x14ac:dyDescent="0.25">
      <c r="A6" s="20" t="s">
        <v>8</v>
      </c>
      <c r="B6" s="21">
        <v>126.35</v>
      </c>
      <c r="C6" s="21">
        <v>144.72999999999999</v>
      </c>
      <c r="D6" s="21">
        <v>127.54</v>
      </c>
      <c r="E6" s="21">
        <v>83.84</v>
      </c>
      <c r="F6" s="21">
        <v>482.46</v>
      </c>
      <c r="G6" s="21">
        <f t="shared" ref="G6:K6" si="0">G7+G10</f>
        <v>106.32310026343001</v>
      </c>
      <c r="H6" s="21">
        <f t="shared" si="0"/>
        <v>104.86925511814999</v>
      </c>
      <c r="I6" s="21">
        <f t="shared" si="0"/>
        <v>121.85247156951999</v>
      </c>
      <c r="J6" s="21">
        <f t="shared" si="0"/>
        <v>32.995637826630002</v>
      </c>
      <c r="K6" s="22">
        <f t="shared" si="0"/>
        <v>366.04046477772999</v>
      </c>
    </row>
    <row r="7" spans="1:11" outlineLevel="1" x14ac:dyDescent="0.25">
      <c r="A7" s="17" t="s">
        <v>9</v>
      </c>
      <c r="B7" s="18">
        <v>96.03</v>
      </c>
      <c r="C7" s="18">
        <v>101.57</v>
      </c>
      <c r="D7" s="18">
        <v>70.47</v>
      </c>
      <c r="E7" s="18">
        <v>73.64</v>
      </c>
      <c r="F7" s="18">
        <v>341.71</v>
      </c>
      <c r="G7" s="18">
        <f t="shared" ref="G7:K7" si="1">SUM(G8:G9)</f>
        <v>73.68935296315</v>
      </c>
      <c r="H7" s="18">
        <f t="shared" si="1"/>
        <v>65.669796382599998</v>
      </c>
      <c r="I7" s="18">
        <f t="shared" si="1"/>
        <v>37.02067740567</v>
      </c>
      <c r="J7" s="18">
        <f t="shared" si="1"/>
        <v>23.180452080770003</v>
      </c>
      <c r="K7" s="19">
        <f t="shared" si="1"/>
        <v>199.56027883219002</v>
      </c>
    </row>
    <row r="8" spans="1:11" outlineLevel="2" x14ac:dyDescent="0.25">
      <c r="A8" s="6" t="s">
        <v>10</v>
      </c>
      <c r="B8" s="23">
        <v>13.08</v>
      </c>
      <c r="C8" s="23">
        <v>22.99</v>
      </c>
      <c r="D8" s="23">
        <v>15.04</v>
      </c>
      <c r="E8" s="23">
        <v>24.93</v>
      </c>
      <c r="F8" s="23">
        <v>76.05</v>
      </c>
      <c r="G8" s="3">
        <v>15.271116188740001</v>
      </c>
      <c r="H8" s="3">
        <v>24.588709156370001</v>
      </c>
      <c r="I8" s="3">
        <v>12.281801643170001</v>
      </c>
      <c r="J8" s="3">
        <v>20.469984060720002</v>
      </c>
      <c r="K8" s="5">
        <v>72.611611049000004</v>
      </c>
    </row>
    <row r="9" spans="1:11" outlineLevel="2" x14ac:dyDescent="0.25">
      <c r="A9" s="6" t="s">
        <v>11</v>
      </c>
      <c r="B9" s="23">
        <v>82.95</v>
      </c>
      <c r="C9" s="23">
        <v>78.58</v>
      </c>
      <c r="D9" s="23">
        <v>55.43</v>
      </c>
      <c r="E9" s="23">
        <v>48.71</v>
      </c>
      <c r="F9" s="23">
        <v>265.67</v>
      </c>
      <c r="G9" s="3">
        <v>58.418236774409998</v>
      </c>
      <c r="H9" s="3">
        <v>41.081087226229997</v>
      </c>
      <c r="I9" s="3">
        <v>24.738875762500001</v>
      </c>
      <c r="J9" s="3">
        <v>2.71046802005</v>
      </c>
      <c r="K9" s="5">
        <v>126.94866778319</v>
      </c>
    </row>
    <row r="10" spans="1:11" outlineLevel="1" x14ac:dyDescent="0.25">
      <c r="A10" s="17" t="s">
        <v>12</v>
      </c>
      <c r="B10" s="18">
        <v>30.32</v>
      </c>
      <c r="C10" s="18">
        <v>43.16</v>
      </c>
      <c r="D10" s="18">
        <v>57.07</v>
      </c>
      <c r="E10" s="18">
        <v>10.19</v>
      </c>
      <c r="F10" s="18">
        <v>140.74</v>
      </c>
      <c r="G10" s="18">
        <f t="shared" ref="G10:K10" si="2">SUM(G11:G12)</f>
        <v>32.63374730028</v>
      </c>
      <c r="H10" s="18">
        <f t="shared" si="2"/>
        <v>39.199458735549996</v>
      </c>
      <c r="I10" s="18">
        <f t="shared" si="2"/>
        <v>84.831794163849992</v>
      </c>
      <c r="J10" s="18">
        <f t="shared" si="2"/>
        <v>9.8151857458599991</v>
      </c>
      <c r="K10" s="19">
        <f t="shared" si="2"/>
        <v>166.48018594554</v>
      </c>
    </row>
    <row r="11" spans="1:11" outlineLevel="2" x14ac:dyDescent="0.25">
      <c r="A11" s="6" t="s">
        <v>10</v>
      </c>
      <c r="B11" s="23">
        <v>18.96</v>
      </c>
      <c r="C11" s="23">
        <v>5.36</v>
      </c>
      <c r="D11" s="23">
        <v>20.43</v>
      </c>
      <c r="E11" s="23">
        <v>5.22</v>
      </c>
      <c r="F11" s="23">
        <v>49.98</v>
      </c>
      <c r="G11" s="3">
        <v>18.01318900683</v>
      </c>
      <c r="H11" s="3">
        <v>7.4679083420800003</v>
      </c>
      <c r="I11" s="3">
        <v>18.054840456809998</v>
      </c>
      <c r="J11" s="3">
        <v>4.7088263848</v>
      </c>
      <c r="K11" s="5">
        <v>48.244764190520002</v>
      </c>
    </row>
    <row r="12" spans="1:11" ht="15.75" outlineLevel="2" thickBot="1" x14ac:dyDescent="0.3">
      <c r="A12" s="7" t="s">
        <v>11</v>
      </c>
      <c r="B12" s="8">
        <v>11.35</v>
      </c>
      <c r="C12" s="8">
        <v>37.799999999999997</v>
      </c>
      <c r="D12" s="8">
        <v>36.64</v>
      </c>
      <c r="E12" s="8">
        <v>4.9800000000000004</v>
      </c>
      <c r="F12" s="8">
        <v>90.76</v>
      </c>
      <c r="G12" s="8">
        <v>14.620558293449999</v>
      </c>
      <c r="H12" s="8">
        <v>31.731550393469998</v>
      </c>
      <c r="I12" s="8">
        <v>66.776953707039993</v>
      </c>
      <c r="J12" s="8">
        <v>5.10635936106</v>
      </c>
      <c r="K12" s="9">
        <v>118.23542175502</v>
      </c>
    </row>
    <row r="14" spans="1:11" x14ac:dyDescent="0.25">
      <c r="A14" s="25" t="s">
        <v>14</v>
      </c>
      <c r="B14" s="25"/>
      <c r="C14" s="25"/>
      <c r="D14" s="25"/>
      <c r="E14" s="25"/>
      <c r="F14" s="25"/>
    </row>
    <row r="15" spans="1:11" ht="15.75" thickBot="1" x14ac:dyDescent="0.3"/>
    <row r="16" spans="1:11" s="11" customFormat="1" x14ac:dyDescent="0.25">
      <c r="A16" s="13"/>
      <c r="B16" s="14">
        <v>2021</v>
      </c>
      <c r="C16" s="14">
        <v>2022</v>
      </c>
      <c r="D16" s="14">
        <v>2023</v>
      </c>
      <c r="E16" s="14">
        <v>2024</v>
      </c>
      <c r="F16" s="14">
        <v>2025</v>
      </c>
      <c r="G16" s="14">
        <v>2026</v>
      </c>
      <c r="H16" s="14">
        <v>2027</v>
      </c>
      <c r="I16" s="14">
        <v>2028</v>
      </c>
      <c r="J16" s="14">
        <v>2029</v>
      </c>
      <c r="K16" s="15">
        <v>2030</v>
      </c>
    </row>
    <row r="17" spans="1:11" x14ac:dyDescent="0.25">
      <c r="A17" s="20" t="s">
        <v>8</v>
      </c>
      <c r="B17" s="21">
        <f t="shared" ref="B17:K17" si="3">B18+B21</f>
        <v>290.73323490680997</v>
      </c>
      <c r="C17" s="21">
        <f t="shared" si="3"/>
        <v>210.76644939720998</v>
      </c>
      <c r="D17" s="21">
        <f t="shared" si="3"/>
        <v>208.35545738703001</v>
      </c>
      <c r="E17" s="21">
        <f t="shared" si="3"/>
        <v>258.06076728972999</v>
      </c>
      <c r="F17" s="21">
        <f t="shared" si="3"/>
        <v>202.42899161399001</v>
      </c>
      <c r="G17" s="21">
        <f t="shared" si="3"/>
        <v>192.19013949286</v>
      </c>
      <c r="H17" s="21">
        <f t="shared" si="3"/>
        <v>151.01067611958999</v>
      </c>
      <c r="I17" s="21">
        <f t="shared" si="3"/>
        <v>158.76459537287002</v>
      </c>
      <c r="J17" s="21">
        <f t="shared" si="3"/>
        <v>118.23715754069001</v>
      </c>
      <c r="K17" s="22">
        <f t="shared" si="3"/>
        <v>94.833787051400009</v>
      </c>
    </row>
    <row r="18" spans="1:11" outlineLevel="1" x14ac:dyDescent="0.25">
      <c r="A18" s="17" t="s">
        <v>9</v>
      </c>
      <c r="B18" s="18">
        <f t="shared" ref="B18:K18" si="4">SUM(B19:B20)</f>
        <v>126.9532831678</v>
      </c>
      <c r="C18" s="18">
        <f t="shared" si="4"/>
        <v>73.871471154169996</v>
      </c>
      <c r="D18" s="18">
        <f t="shared" si="4"/>
        <v>73.612844179329997</v>
      </c>
      <c r="E18" s="18">
        <f t="shared" si="4"/>
        <v>82.969644060259995</v>
      </c>
      <c r="F18" s="18">
        <f t="shared" si="4"/>
        <v>86.099727905000009</v>
      </c>
      <c r="G18" s="18">
        <f t="shared" si="4"/>
        <v>53.032601886670001</v>
      </c>
      <c r="H18" s="18">
        <f t="shared" si="4"/>
        <v>56.275735600549993</v>
      </c>
      <c r="I18" s="18">
        <f t="shared" si="4"/>
        <v>61.467007192959997</v>
      </c>
      <c r="J18" s="18">
        <f t="shared" si="4"/>
        <v>52.274987748290002</v>
      </c>
      <c r="K18" s="19">
        <f t="shared" si="4"/>
        <v>62.658771122159997</v>
      </c>
    </row>
    <row r="19" spans="1:11" outlineLevel="2" x14ac:dyDescent="0.25">
      <c r="A19" s="6" t="s">
        <v>10</v>
      </c>
      <c r="B19" s="3">
        <v>58.156815605779997</v>
      </c>
      <c r="C19" s="3">
        <v>49.411697780319997</v>
      </c>
      <c r="D19" s="3">
        <v>46.317976355180001</v>
      </c>
      <c r="E19" s="3">
        <v>43.000635419379996</v>
      </c>
      <c r="F19" s="3">
        <v>38.724966382520002</v>
      </c>
      <c r="G19" s="3">
        <v>34.459348364189999</v>
      </c>
      <c r="H19" s="3">
        <v>32.813563078069997</v>
      </c>
      <c r="I19" s="3">
        <v>30.204074670480001</v>
      </c>
      <c r="J19" s="3">
        <v>27.762055225809998</v>
      </c>
      <c r="K19" s="5">
        <v>25.608717599679999</v>
      </c>
    </row>
    <row r="20" spans="1:11" outlineLevel="2" x14ac:dyDescent="0.25">
      <c r="A20" s="6" t="s">
        <v>11</v>
      </c>
      <c r="B20" s="3">
        <v>68.796467562019998</v>
      </c>
      <c r="C20" s="3">
        <v>24.459773373849998</v>
      </c>
      <c r="D20" s="3">
        <v>27.29486782415</v>
      </c>
      <c r="E20" s="3">
        <v>39.969008640879998</v>
      </c>
      <c r="F20" s="3">
        <v>47.37476152248</v>
      </c>
      <c r="G20" s="3">
        <v>18.573253522480002</v>
      </c>
      <c r="H20" s="3">
        <v>23.46217252248</v>
      </c>
      <c r="I20" s="3">
        <v>31.26293252248</v>
      </c>
      <c r="J20" s="3">
        <v>24.51293252248</v>
      </c>
      <c r="K20" s="5">
        <v>37.050053522479999</v>
      </c>
    </row>
    <row r="21" spans="1:11" outlineLevel="1" x14ac:dyDescent="0.25">
      <c r="A21" s="17" t="s">
        <v>12</v>
      </c>
      <c r="B21" s="18">
        <f t="shared" ref="B21:K21" si="5">SUM(B22:B23)</f>
        <v>163.77995173900999</v>
      </c>
      <c r="C21" s="18">
        <f t="shared" si="5"/>
        <v>136.89497824303999</v>
      </c>
      <c r="D21" s="18">
        <f t="shared" si="5"/>
        <v>134.7426132077</v>
      </c>
      <c r="E21" s="18">
        <f t="shared" si="5"/>
        <v>175.09112322946999</v>
      </c>
      <c r="F21" s="18">
        <f t="shared" si="5"/>
        <v>116.32926370899</v>
      </c>
      <c r="G21" s="18">
        <f t="shared" si="5"/>
        <v>139.15753760619</v>
      </c>
      <c r="H21" s="18">
        <f t="shared" si="5"/>
        <v>94.734940519039995</v>
      </c>
      <c r="I21" s="18">
        <f t="shared" si="5"/>
        <v>97.297588179910008</v>
      </c>
      <c r="J21" s="18">
        <f t="shared" si="5"/>
        <v>65.962169792400005</v>
      </c>
      <c r="K21" s="19">
        <f t="shared" si="5"/>
        <v>32.175015929240004</v>
      </c>
    </row>
    <row r="22" spans="1:11" outlineLevel="2" x14ac:dyDescent="0.25">
      <c r="A22" s="6" t="s">
        <v>10</v>
      </c>
      <c r="B22" s="3">
        <v>50.785530191539998</v>
      </c>
      <c r="C22" s="3">
        <v>46.315941427810003</v>
      </c>
      <c r="D22" s="3">
        <v>42.562392703390003</v>
      </c>
      <c r="E22" s="3">
        <v>37.766690774979999</v>
      </c>
      <c r="F22" s="3">
        <v>31.559388500970002</v>
      </c>
      <c r="G22" s="3">
        <v>27.274919923710002</v>
      </c>
      <c r="H22" s="3">
        <v>20.672335852149999</v>
      </c>
      <c r="I22" s="3">
        <v>16.626396265939999</v>
      </c>
      <c r="J22" s="3">
        <v>10.95019298329</v>
      </c>
      <c r="K22" s="5">
        <v>9.8799264898499999</v>
      </c>
    </row>
    <row r="23" spans="1:11" ht="15.75" outlineLevel="2" thickBot="1" x14ac:dyDescent="0.3">
      <c r="A23" s="7" t="s">
        <v>11</v>
      </c>
      <c r="B23" s="8">
        <v>112.99442154747</v>
      </c>
      <c r="C23" s="8">
        <v>90.579036815229998</v>
      </c>
      <c r="D23" s="8">
        <v>92.18022050431</v>
      </c>
      <c r="E23" s="8">
        <v>137.32443245448999</v>
      </c>
      <c r="F23" s="8">
        <f>103.54987520802-18.78</f>
        <v>84.769875208019997</v>
      </c>
      <c r="G23" s="8">
        <v>111.88261768248</v>
      </c>
      <c r="H23" s="8">
        <v>74.062604666889996</v>
      </c>
      <c r="I23" s="8">
        <v>80.671191913970006</v>
      </c>
      <c r="J23" s="8">
        <v>55.011976809110003</v>
      </c>
      <c r="K23" s="9">
        <v>22.295089439390001</v>
      </c>
    </row>
    <row r="27" spans="1:11" s="11" customFormat="1" x14ac:dyDescent="0.25">
      <c r="A27" s="10"/>
      <c r="B27" s="10">
        <v>2031</v>
      </c>
      <c r="C27" s="10">
        <v>2032</v>
      </c>
      <c r="D27" s="10">
        <v>2033</v>
      </c>
      <c r="E27" s="10">
        <v>2034</v>
      </c>
      <c r="F27" s="10">
        <v>2035</v>
      </c>
      <c r="G27" s="10">
        <v>2036</v>
      </c>
      <c r="H27" s="10">
        <v>2037</v>
      </c>
      <c r="I27" s="10">
        <v>2038</v>
      </c>
      <c r="J27" s="10">
        <v>2039</v>
      </c>
      <c r="K27" s="10">
        <v>2040</v>
      </c>
    </row>
    <row r="28" spans="1:11" x14ac:dyDescent="0.25">
      <c r="A28" s="20" t="s">
        <v>8</v>
      </c>
      <c r="B28" s="21">
        <v>173.91435318329002</v>
      </c>
      <c r="C28" s="21">
        <v>127.77913165369</v>
      </c>
      <c r="D28" s="21">
        <v>62.468274633069996</v>
      </c>
      <c r="E28" s="21">
        <v>34.860919061899999</v>
      </c>
      <c r="F28" s="21">
        <v>33.176628023040003</v>
      </c>
      <c r="G28" s="21">
        <v>30.858278370280004</v>
      </c>
      <c r="H28" s="21">
        <v>28.465755088320002</v>
      </c>
      <c r="I28" s="21">
        <v>26.790378086920001</v>
      </c>
      <c r="J28" s="21">
        <v>24.436964226780002</v>
      </c>
      <c r="K28" s="22">
        <v>22.983943684749999</v>
      </c>
    </row>
    <row r="29" spans="1:11" outlineLevel="1" x14ac:dyDescent="0.25">
      <c r="A29" s="17" t="s">
        <v>9</v>
      </c>
      <c r="B29" s="18">
        <v>80.474205395149994</v>
      </c>
      <c r="C29" s="18">
        <v>62.745151181259999</v>
      </c>
      <c r="D29" s="18">
        <v>32.34925018549</v>
      </c>
      <c r="E29" s="18">
        <v>25.309919576959999</v>
      </c>
      <c r="F29" s="18">
        <v>24.297379537760001</v>
      </c>
      <c r="G29" s="18">
        <v>23.421232930000002</v>
      </c>
      <c r="H29" s="18">
        <v>22.477608898</v>
      </c>
      <c r="I29" s="18">
        <v>21.533984866000001</v>
      </c>
      <c r="J29" s="18">
        <v>20.590360834000002</v>
      </c>
      <c r="K29" s="19">
        <v>19.646736801999999</v>
      </c>
    </row>
    <row r="30" spans="1:11" outlineLevel="2" x14ac:dyDescent="0.25">
      <c r="A30" s="6" t="s">
        <v>10</v>
      </c>
      <c r="B30" s="3">
        <v>22.283154883560002</v>
      </c>
      <c r="C30" s="3">
        <v>17.71419965878</v>
      </c>
      <c r="D30" s="3">
        <v>14.36913366301</v>
      </c>
      <c r="E30" s="3">
        <v>13.07992305448</v>
      </c>
      <c r="F30" s="3">
        <v>12.067383014780001</v>
      </c>
      <c r="G30" s="3">
        <v>11.32348893</v>
      </c>
      <c r="H30" s="3">
        <v>10.379864897999999</v>
      </c>
      <c r="I30" s="3">
        <v>9.4362408660000003</v>
      </c>
      <c r="J30" s="3">
        <v>8.4926168339999997</v>
      </c>
      <c r="K30" s="5">
        <v>7.5489928019999999</v>
      </c>
    </row>
    <row r="31" spans="1:11" outlineLevel="2" x14ac:dyDescent="0.25">
      <c r="A31" s="6" t="s">
        <v>11</v>
      </c>
      <c r="B31" s="3">
        <v>58.191050511589999</v>
      </c>
      <c r="C31" s="3">
        <v>45.030951522480002</v>
      </c>
      <c r="D31" s="3">
        <v>17.980116522479999</v>
      </c>
      <c r="E31" s="3">
        <v>12.22999652248</v>
      </c>
      <c r="F31" s="3">
        <v>12.229996522980001</v>
      </c>
      <c r="G31" s="3">
        <v>12.097744</v>
      </c>
      <c r="H31" s="3">
        <v>12.097744</v>
      </c>
      <c r="I31" s="3">
        <v>12.097744</v>
      </c>
      <c r="J31" s="3">
        <v>12.097744</v>
      </c>
      <c r="K31" s="5">
        <v>12.097744</v>
      </c>
    </row>
    <row r="32" spans="1:11" outlineLevel="1" x14ac:dyDescent="0.25">
      <c r="A32" s="17" t="s">
        <v>12</v>
      </c>
      <c r="B32" s="18">
        <v>93.44014778814001</v>
      </c>
      <c r="C32" s="18">
        <v>65.033980472430002</v>
      </c>
      <c r="D32" s="18">
        <v>30.119024447579999</v>
      </c>
      <c r="E32" s="18">
        <v>9.5509994849400002</v>
      </c>
      <c r="F32" s="18">
        <v>8.8792484852799998</v>
      </c>
      <c r="G32" s="18">
        <v>7.4370454402800004</v>
      </c>
      <c r="H32" s="18">
        <v>5.9881461903200002</v>
      </c>
      <c r="I32" s="18">
        <v>5.2563932209199997</v>
      </c>
      <c r="J32" s="18">
        <v>3.8466033927799996</v>
      </c>
      <c r="K32" s="19">
        <v>3.3372068827499999</v>
      </c>
    </row>
    <row r="33" spans="1:11" outlineLevel="2" x14ac:dyDescent="0.25">
      <c r="A33" s="6" t="s">
        <v>10</v>
      </c>
      <c r="B33" s="3">
        <v>8.6498372369500007</v>
      </c>
      <c r="C33" s="3">
        <v>5.71343511213</v>
      </c>
      <c r="D33" s="3">
        <v>2.8318652143800001</v>
      </c>
      <c r="E33" s="3">
        <v>2.4827433478800001</v>
      </c>
      <c r="F33" s="3">
        <v>2.4633301802199998</v>
      </c>
      <c r="G33" s="3">
        <v>2.1664637369399999</v>
      </c>
      <c r="H33" s="3">
        <v>1.89946163782</v>
      </c>
      <c r="I33" s="3">
        <v>1.8265716037299999</v>
      </c>
      <c r="J33" s="3">
        <v>1.7748787937199999</v>
      </c>
      <c r="K33" s="5">
        <v>1.7614822839299999</v>
      </c>
    </row>
    <row r="34" spans="1:11" ht="15.75" outlineLevel="2" thickBot="1" x14ac:dyDescent="0.3">
      <c r="A34" s="7" t="s">
        <v>11</v>
      </c>
      <c r="B34" s="8">
        <v>84.790310551190004</v>
      </c>
      <c r="C34" s="8">
        <v>59.320545360300002</v>
      </c>
      <c r="D34" s="8">
        <v>27.287159233200001</v>
      </c>
      <c r="E34" s="8">
        <v>7.0682561370599997</v>
      </c>
      <c r="F34" s="8">
        <v>6.4159183050599999</v>
      </c>
      <c r="G34" s="8">
        <v>5.2705817033400004</v>
      </c>
      <c r="H34" s="8">
        <v>4.0886845525000002</v>
      </c>
      <c r="I34" s="8">
        <v>3.42982161719</v>
      </c>
      <c r="J34" s="8">
        <v>2.0717245990599999</v>
      </c>
      <c r="K34" s="9">
        <v>1.5757245988199999</v>
      </c>
    </row>
    <row r="37" spans="1:11" ht="15.75" thickBot="1" x14ac:dyDescent="0.3"/>
    <row r="38" spans="1:11" s="11" customFormat="1" x14ac:dyDescent="0.25">
      <c r="A38" s="13"/>
      <c r="B38" s="14">
        <v>2041</v>
      </c>
      <c r="C38" s="14">
        <v>2042</v>
      </c>
      <c r="D38" s="14">
        <v>2043</v>
      </c>
      <c r="E38" s="14">
        <v>2044</v>
      </c>
      <c r="F38" s="15">
        <v>2045</v>
      </c>
      <c r="G38" s="12"/>
      <c r="H38" s="12"/>
      <c r="I38" s="12"/>
      <c r="J38" s="12"/>
      <c r="K38" s="12"/>
    </row>
    <row r="39" spans="1:11" x14ac:dyDescent="0.25">
      <c r="A39" s="20" t="s">
        <v>8</v>
      </c>
      <c r="B39" s="21">
        <v>20.321074539710001</v>
      </c>
      <c r="C39" s="21">
        <v>19.356709758930002</v>
      </c>
      <c r="D39" s="21">
        <v>18.411719747189998</v>
      </c>
      <c r="E39" s="21">
        <v>17.447164126819999</v>
      </c>
      <c r="F39" s="21">
        <v>16.374597763670003</v>
      </c>
      <c r="G39" s="4"/>
      <c r="H39" s="4"/>
      <c r="I39" s="4"/>
      <c r="J39" s="4"/>
      <c r="K39" s="4"/>
    </row>
    <row r="40" spans="1:11" outlineLevel="1" x14ac:dyDescent="0.25">
      <c r="A40" s="17" t="s">
        <v>9</v>
      </c>
      <c r="B40" s="18">
        <v>18.703112770000001</v>
      </c>
      <c r="C40" s="18">
        <v>17.759488738000002</v>
      </c>
      <c r="D40" s="18">
        <v>16.815864705999999</v>
      </c>
      <c r="E40" s="18">
        <v>15.872240674</v>
      </c>
      <c r="F40" s="18">
        <v>14.928616642000001</v>
      </c>
      <c r="G40" s="4"/>
      <c r="H40" s="4"/>
      <c r="I40" s="4"/>
      <c r="J40" s="4"/>
      <c r="K40" s="4"/>
    </row>
    <row r="41" spans="1:11" outlineLevel="2" x14ac:dyDescent="0.25">
      <c r="A41" s="6" t="s">
        <v>10</v>
      </c>
      <c r="B41" s="3">
        <v>6.6053687700000001</v>
      </c>
      <c r="C41" s="3">
        <v>5.6617447380000003</v>
      </c>
      <c r="D41" s="3">
        <v>4.7181207059999997</v>
      </c>
      <c r="E41" s="3">
        <v>3.7744966739999999</v>
      </c>
      <c r="F41" s="3">
        <v>2.8308726420000001</v>
      </c>
      <c r="G41" s="4"/>
      <c r="H41" s="4"/>
      <c r="I41" s="4"/>
      <c r="J41" s="4"/>
      <c r="K41" s="4"/>
    </row>
    <row r="42" spans="1:11" outlineLevel="2" x14ac:dyDescent="0.25">
      <c r="A42" s="6" t="s">
        <v>11</v>
      </c>
      <c r="B42" s="3">
        <v>12.097744</v>
      </c>
      <c r="C42" s="3">
        <v>12.097744</v>
      </c>
      <c r="D42" s="3">
        <v>12.097744</v>
      </c>
      <c r="E42" s="3">
        <v>12.097744</v>
      </c>
      <c r="F42" s="3">
        <v>12.097744</v>
      </c>
      <c r="G42" s="4"/>
      <c r="H42" s="4"/>
      <c r="I42" s="4"/>
      <c r="J42" s="4"/>
      <c r="K42" s="4"/>
    </row>
    <row r="43" spans="1:11" outlineLevel="1" x14ac:dyDescent="0.25">
      <c r="A43" s="17" t="s">
        <v>12</v>
      </c>
      <c r="B43" s="18">
        <v>1.6179617697099999</v>
      </c>
      <c r="C43" s="18">
        <v>1.59722102093</v>
      </c>
      <c r="D43" s="18">
        <v>1.5958550411900001</v>
      </c>
      <c r="E43" s="18">
        <v>1.57492345282</v>
      </c>
      <c r="F43" s="18">
        <v>1.44598112167</v>
      </c>
      <c r="G43" s="4"/>
      <c r="H43" s="4"/>
      <c r="I43" s="4"/>
      <c r="J43" s="4"/>
      <c r="K43" s="4"/>
    </row>
    <row r="44" spans="1:11" outlineLevel="2" x14ac:dyDescent="0.25">
      <c r="A44" s="6" t="s">
        <v>10</v>
      </c>
      <c r="B44" s="3">
        <v>4.2237165309999998E-2</v>
      </c>
      <c r="C44" s="3">
        <v>3.9770106690000001E-2</v>
      </c>
      <c r="D44" s="3">
        <v>3.8404130670000002E-2</v>
      </c>
      <c r="E44" s="3">
        <v>3.7051486340000002E-2</v>
      </c>
      <c r="F44" s="3">
        <v>3.6139157620000001E-2</v>
      </c>
      <c r="G44" s="4"/>
      <c r="H44" s="4"/>
      <c r="I44" s="4"/>
      <c r="J44" s="4"/>
      <c r="K44" s="4"/>
    </row>
    <row r="45" spans="1:11" ht="15.75" outlineLevel="2" thickBot="1" x14ac:dyDescent="0.3">
      <c r="A45" s="7" t="s">
        <v>11</v>
      </c>
      <c r="B45" s="8">
        <v>1.5757246044</v>
      </c>
      <c r="C45" s="8">
        <v>1.5574509142399999</v>
      </c>
      <c r="D45" s="8">
        <v>1.5574509105200001</v>
      </c>
      <c r="E45" s="8">
        <v>1.53787196648</v>
      </c>
      <c r="F45" s="8">
        <v>1.40984196405</v>
      </c>
      <c r="G45" s="4"/>
      <c r="H45" s="4"/>
      <c r="I45" s="4"/>
      <c r="J45" s="4"/>
      <c r="K45" s="4"/>
    </row>
  </sheetData>
  <mergeCells count="6">
    <mergeCell ref="A1:K1"/>
    <mergeCell ref="A14:F14"/>
    <mergeCell ref="J3:K3"/>
    <mergeCell ref="A4:A5"/>
    <mergeCell ref="B4:F4"/>
    <mergeCell ref="G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Медведєва Наталія Леонідівна</dc:creator>
  <cp:lastModifiedBy>Користувач Windows</cp:lastModifiedBy>
  <dcterms:created xsi:type="dcterms:W3CDTF">2019-08-01T14:16:50Z</dcterms:created>
  <dcterms:modified xsi:type="dcterms:W3CDTF">2019-08-01T15:28:49Z</dcterms:modified>
</cp:coreProperties>
</file>