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2020\квітень\"/>
    </mc:Choice>
  </mc:AlternateContent>
  <bookViews>
    <workbookView xWindow="360" yWindow="72" windowWidth="18192" windowHeight="11820"/>
  </bookViews>
  <sheets>
    <sheet name="2020-2045" sheetId="4" r:id="rId1"/>
  </sheets>
  <calcPr calcId="162913"/>
</workbook>
</file>

<file path=xl/calcChain.xml><?xml version="1.0" encoding="utf-8"?>
<calcChain xmlns="http://schemas.openxmlformats.org/spreadsheetml/2006/main">
  <c r="M145" i="4" l="1"/>
  <c r="L145" i="4"/>
  <c r="K145" i="4"/>
  <c r="J145" i="4"/>
  <c r="I145" i="4"/>
  <c r="H145" i="4"/>
  <c r="G145" i="4"/>
  <c r="F145" i="4"/>
  <c r="E145" i="4"/>
  <c r="D145" i="4"/>
  <c r="C145" i="4"/>
  <c r="B145" i="4"/>
  <c r="M141" i="4"/>
  <c r="L141" i="4"/>
  <c r="K141" i="4"/>
  <c r="J141" i="4"/>
  <c r="I141" i="4"/>
  <c r="H141" i="4"/>
  <c r="G141" i="4"/>
  <c r="F141" i="4"/>
  <c r="E141" i="4"/>
  <c r="D141" i="4"/>
  <c r="C141" i="4"/>
  <c r="B141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M133" i="4"/>
  <c r="L133" i="4"/>
  <c r="K133" i="4"/>
  <c r="J133" i="4"/>
  <c r="I133" i="4"/>
  <c r="H133" i="4"/>
  <c r="G133" i="4"/>
  <c r="F133" i="4"/>
  <c r="E133" i="4"/>
  <c r="D133" i="4"/>
  <c r="C133" i="4"/>
  <c r="B133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M126" i="4"/>
  <c r="L126" i="4"/>
  <c r="K126" i="4"/>
  <c r="J126" i="4"/>
  <c r="I126" i="4"/>
  <c r="H126" i="4"/>
  <c r="G126" i="4"/>
  <c r="F126" i="4"/>
  <c r="F120" i="4" s="1"/>
  <c r="F119" i="4" s="1"/>
  <c r="F105" i="4" s="1"/>
  <c r="E126" i="4"/>
  <c r="D126" i="4"/>
  <c r="C126" i="4"/>
  <c r="B126" i="4"/>
  <c r="M121" i="4"/>
  <c r="L121" i="4"/>
  <c r="K121" i="4"/>
  <c r="J121" i="4"/>
  <c r="I121" i="4"/>
  <c r="H121" i="4"/>
  <c r="G121" i="4"/>
  <c r="F121" i="4"/>
  <c r="E121" i="4"/>
  <c r="D121" i="4"/>
  <c r="C121" i="4"/>
  <c r="B121" i="4"/>
  <c r="M120" i="4"/>
  <c r="L120" i="4"/>
  <c r="K120" i="4"/>
  <c r="J120" i="4"/>
  <c r="I120" i="4"/>
  <c r="H120" i="4"/>
  <c r="G120" i="4"/>
  <c r="E120" i="4"/>
  <c r="D120" i="4"/>
  <c r="C120" i="4"/>
  <c r="B120" i="4"/>
  <c r="M119" i="4"/>
  <c r="L119" i="4"/>
  <c r="K119" i="4"/>
  <c r="J119" i="4"/>
  <c r="I119" i="4"/>
  <c r="H119" i="4"/>
  <c r="G119" i="4"/>
  <c r="E119" i="4"/>
  <c r="D119" i="4"/>
  <c r="C119" i="4"/>
  <c r="B119" i="4"/>
  <c r="M117" i="4"/>
  <c r="L117" i="4"/>
  <c r="K117" i="4"/>
  <c r="J117" i="4"/>
  <c r="I117" i="4"/>
  <c r="H117" i="4"/>
  <c r="G117" i="4"/>
  <c r="F117" i="4"/>
  <c r="E117" i="4"/>
  <c r="D117" i="4"/>
  <c r="C117" i="4"/>
  <c r="B117" i="4"/>
  <c r="M115" i="4"/>
  <c r="L115" i="4"/>
  <c r="K115" i="4"/>
  <c r="J115" i="4"/>
  <c r="I115" i="4"/>
  <c r="H115" i="4"/>
  <c r="G115" i="4"/>
  <c r="F115" i="4"/>
  <c r="E115" i="4"/>
  <c r="D115" i="4"/>
  <c r="C115" i="4"/>
  <c r="B115" i="4"/>
  <c r="M114" i="4"/>
  <c r="L114" i="4"/>
  <c r="K114" i="4"/>
  <c r="J114" i="4"/>
  <c r="I114" i="4"/>
  <c r="H114" i="4"/>
  <c r="G114" i="4"/>
  <c r="F114" i="4"/>
  <c r="E114" i="4"/>
  <c r="D114" i="4"/>
  <c r="C114" i="4"/>
  <c r="B114" i="4"/>
  <c r="M112" i="4"/>
  <c r="L112" i="4"/>
  <c r="K112" i="4"/>
  <c r="J112" i="4"/>
  <c r="I112" i="4"/>
  <c r="H112" i="4"/>
  <c r="G112" i="4"/>
  <c r="F112" i="4"/>
  <c r="E112" i="4"/>
  <c r="D112" i="4"/>
  <c r="C112" i="4"/>
  <c r="B112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M106" i="4"/>
  <c r="L106" i="4"/>
  <c r="K106" i="4"/>
  <c r="J106" i="4"/>
  <c r="I106" i="4"/>
  <c r="H106" i="4"/>
  <c r="G106" i="4"/>
  <c r="F106" i="4"/>
  <c r="E106" i="4"/>
  <c r="D106" i="4"/>
  <c r="C106" i="4"/>
  <c r="B106" i="4"/>
  <c r="M105" i="4"/>
  <c r="L105" i="4"/>
  <c r="K105" i="4"/>
  <c r="J105" i="4"/>
  <c r="I105" i="4"/>
  <c r="H105" i="4"/>
  <c r="G105" i="4"/>
  <c r="E105" i="4"/>
  <c r="D105" i="4"/>
  <c r="C105" i="4"/>
  <c r="B105" i="4"/>
  <c r="M98" i="4"/>
  <c r="L98" i="4"/>
  <c r="K98" i="4"/>
  <c r="J98" i="4"/>
  <c r="I98" i="4"/>
  <c r="H98" i="4"/>
  <c r="G98" i="4"/>
  <c r="F98" i="4"/>
  <c r="E98" i="4"/>
  <c r="D98" i="4"/>
  <c r="C98" i="4"/>
  <c r="B98" i="4"/>
  <c r="M94" i="4"/>
  <c r="L94" i="4"/>
  <c r="K94" i="4"/>
  <c r="J94" i="4"/>
  <c r="I94" i="4"/>
  <c r="H94" i="4"/>
  <c r="G94" i="4"/>
  <c r="F94" i="4"/>
  <c r="E94" i="4"/>
  <c r="D94" i="4"/>
  <c r="C94" i="4"/>
  <c r="B94" i="4"/>
  <c r="M91" i="4"/>
  <c r="M90" i="4" s="1"/>
  <c r="L91" i="4"/>
  <c r="K91" i="4"/>
  <c r="K90" i="4" s="1"/>
  <c r="J91" i="4"/>
  <c r="I91" i="4"/>
  <c r="H91" i="4"/>
  <c r="G91" i="4"/>
  <c r="G90" i="4" s="1"/>
  <c r="F91" i="4"/>
  <c r="E91" i="4"/>
  <c r="E90" i="4" s="1"/>
  <c r="D91" i="4"/>
  <c r="C91" i="4"/>
  <c r="C90" i="4" s="1"/>
  <c r="B91" i="4"/>
  <c r="I90" i="4"/>
  <c r="M86" i="4"/>
  <c r="L86" i="4"/>
  <c r="K86" i="4"/>
  <c r="J86" i="4"/>
  <c r="I86" i="4"/>
  <c r="H86" i="4"/>
  <c r="G86" i="4"/>
  <c r="F86" i="4"/>
  <c r="E86" i="4"/>
  <c r="D86" i="4"/>
  <c r="C86" i="4"/>
  <c r="B86" i="4"/>
  <c r="M82" i="4"/>
  <c r="L82" i="4"/>
  <c r="K82" i="4"/>
  <c r="J82" i="4"/>
  <c r="I82" i="4"/>
  <c r="H82" i="4"/>
  <c r="G82" i="4"/>
  <c r="F82" i="4"/>
  <c r="E82" i="4"/>
  <c r="D82" i="4"/>
  <c r="C82" i="4"/>
  <c r="B82" i="4"/>
  <c r="M79" i="4"/>
  <c r="L79" i="4"/>
  <c r="K79" i="4"/>
  <c r="J79" i="4"/>
  <c r="I79" i="4"/>
  <c r="H79" i="4"/>
  <c r="G79" i="4"/>
  <c r="F79" i="4"/>
  <c r="E79" i="4"/>
  <c r="D79" i="4"/>
  <c r="C79" i="4"/>
  <c r="B79" i="4"/>
  <c r="M74" i="4"/>
  <c r="M73" i="4" s="1"/>
  <c r="L74" i="4"/>
  <c r="K74" i="4"/>
  <c r="K73" i="4" s="1"/>
  <c r="J74" i="4"/>
  <c r="J73" i="4" s="1"/>
  <c r="I74" i="4"/>
  <c r="I73" i="4" s="1"/>
  <c r="H74" i="4"/>
  <c r="G74" i="4"/>
  <c r="G73" i="4" s="1"/>
  <c r="F74" i="4"/>
  <c r="F73" i="4" s="1"/>
  <c r="E74" i="4"/>
  <c r="E73" i="4" s="1"/>
  <c r="D74" i="4"/>
  <c r="C74" i="4"/>
  <c r="C73" i="4" s="1"/>
  <c r="B74" i="4"/>
  <c r="B73" i="4" s="1"/>
  <c r="M70" i="4"/>
  <c r="L70" i="4"/>
  <c r="K70" i="4"/>
  <c r="J70" i="4"/>
  <c r="I70" i="4"/>
  <c r="H70" i="4"/>
  <c r="G70" i="4"/>
  <c r="F70" i="4"/>
  <c r="E70" i="4"/>
  <c r="D70" i="4"/>
  <c r="C70" i="4"/>
  <c r="B70" i="4"/>
  <c r="M68" i="4"/>
  <c r="L68" i="4"/>
  <c r="L67" i="4" s="1"/>
  <c r="K68" i="4"/>
  <c r="J68" i="4"/>
  <c r="J67" i="4" s="1"/>
  <c r="I68" i="4"/>
  <c r="H68" i="4"/>
  <c r="H67" i="4" s="1"/>
  <c r="G68" i="4"/>
  <c r="F68" i="4"/>
  <c r="F67" i="4" s="1"/>
  <c r="E68" i="4"/>
  <c r="D68" i="4"/>
  <c r="D67" i="4" s="1"/>
  <c r="C68" i="4"/>
  <c r="B68" i="4"/>
  <c r="B67" i="4" s="1"/>
  <c r="M65" i="4"/>
  <c r="L65" i="4"/>
  <c r="K65" i="4"/>
  <c r="J65" i="4"/>
  <c r="I65" i="4"/>
  <c r="H65" i="4"/>
  <c r="G65" i="4"/>
  <c r="F65" i="4"/>
  <c r="E65" i="4"/>
  <c r="D65" i="4"/>
  <c r="C65" i="4"/>
  <c r="B65" i="4"/>
  <c r="M63" i="4"/>
  <c r="L63" i="4"/>
  <c r="K63" i="4"/>
  <c r="J63" i="4"/>
  <c r="I63" i="4"/>
  <c r="H63" i="4"/>
  <c r="G63" i="4"/>
  <c r="F63" i="4"/>
  <c r="E63" i="4"/>
  <c r="D63" i="4"/>
  <c r="C63" i="4"/>
  <c r="B63" i="4"/>
  <c r="M61" i="4"/>
  <c r="L61" i="4"/>
  <c r="L60" i="4" s="1"/>
  <c r="K61" i="4"/>
  <c r="J61" i="4"/>
  <c r="I61" i="4"/>
  <c r="H61" i="4"/>
  <c r="G61" i="4"/>
  <c r="F61" i="4"/>
  <c r="E61" i="4"/>
  <c r="D61" i="4"/>
  <c r="C61" i="4"/>
  <c r="B61" i="4"/>
  <c r="I72" i="4" l="1"/>
  <c r="E72" i="4"/>
  <c r="M72" i="4"/>
  <c r="H60" i="4"/>
  <c r="H59" i="4" s="1"/>
  <c r="D73" i="4"/>
  <c r="H73" i="4"/>
  <c r="L73" i="4"/>
  <c r="L59" i="4"/>
  <c r="K72" i="4"/>
  <c r="C72" i="4"/>
  <c r="G72" i="4"/>
  <c r="D60" i="4"/>
  <c r="D59" i="4" s="1"/>
  <c r="B90" i="4"/>
  <c r="B72" i="4" s="1"/>
  <c r="D90" i="4"/>
  <c r="F90" i="4"/>
  <c r="F72" i="4" s="1"/>
  <c r="H90" i="4"/>
  <c r="J90" i="4"/>
  <c r="J72" i="4" s="1"/>
  <c r="L90" i="4"/>
  <c r="B60" i="4"/>
  <c r="B59" i="4" s="1"/>
  <c r="F60" i="4"/>
  <c r="F59" i="4" s="1"/>
  <c r="J60" i="4"/>
  <c r="J59" i="4" s="1"/>
  <c r="C60" i="4"/>
  <c r="E60" i="4"/>
  <c r="G60" i="4"/>
  <c r="I60" i="4"/>
  <c r="K60" i="4"/>
  <c r="M60" i="4"/>
  <c r="C67" i="4"/>
  <c r="E67" i="4"/>
  <c r="G67" i="4"/>
  <c r="I67" i="4"/>
  <c r="K67" i="4"/>
  <c r="M67" i="4"/>
  <c r="L72" i="4" l="1"/>
  <c r="L58" i="4" s="1"/>
  <c r="D72" i="4"/>
  <c r="D58" i="4" s="1"/>
  <c r="H72" i="4"/>
  <c r="H58" i="4" s="1"/>
  <c r="J58" i="4"/>
  <c r="B58" i="4"/>
  <c r="F58" i="4"/>
  <c r="K59" i="4"/>
  <c r="K58" i="4" s="1"/>
  <c r="G59" i="4"/>
  <c r="G58" i="4" s="1"/>
  <c r="C59" i="4"/>
  <c r="C58" i="4" s="1"/>
  <c r="M59" i="4"/>
  <c r="M58" i="4" s="1"/>
  <c r="I59" i="4"/>
  <c r="I58" i="4" s="1"/>
  <c r="E59" i="4"/>
  <c r="E58" i="4" s="1"/>
  <c r="K50" i="4" l="1"/>
  <c r="J50" i="4"/>
  <c r="I50" i="4"/>
  <c r="H50" i="4"/>
  <c r="G50" i="4"/>
  <c r="F50" i="4"/>
  <c r="E50" i="4"/>
  <c r="D50" i="4"/>
  <c r="C50" i="4"/>
  <c r="B50" i="4"/>
  <c r="K45" i="4"/>
  <c r="J45" i="4"/>
  <c r="I45" i="4"/>
  <c r="H45" i="4"/>
  <c r="G45" i="4"/>
  <c r="G41" i="4" s="1"/>
  <c r="F45" i="4"/>
  <c r="E45" i="4"/>
  <c r="D45" i="4"/>
  <c r="C45" i="4"/>
  <c r="B45" i="4"/>
  <c r="K42" i="4"/>
  <c r="J42" i="4"/>
  <c r="J41" i="4" s="1"/>
  <c r="I42" i="4"/>
  <c r="I41" i="4" s="1"/>
  <c r="H42" i="4"/>
  <c r="G42" i="4"/>
  <c r="F42" i="4"/>
  <c r="F41" i="4" s="1"/>
  <c r="E42" i="4"/>
  <c r="E41" i="4" s="1"/>
  <c r="D42" i="4"/>
  <c r="C42" i="4"/>
  <c r="B42" i="4"/>
  <c r="B41" i="4" s="1"/>
  <c r="K41" i="4"/>
  <c r="C41" i="4"/>
  <c r="K37" i="4"/>
  <c r="J37" i="4"/>
  <c r="I37" i="4"/>
  <c r="H37" i="4"/>
  <c r="G37" i="4"/>
  <c r="F37" i="4"/>
  <c r="E37" i="4"/>
  <c r="D37" i="4"/>
  <c r="C37" i="4"/>
  <c r="B37" i="4"/>
  <c r="K32" i="4"/>
  <c r="J32" i="4"/>
  <c r="I32" i="4"/>
  <c r="H32" i="4"/>
  <c r="G32" i="4"/>
  <c r="F32" i="4"/>
  <c r="E32" i="4"/>
  <c r="D32" i="4"/>
  <c r="C32" i="4"/>
  <c r="B32" i="4"/>
  <c r="K29" i="4"/>
  <c r="J29" i="4"/>
  <c r="I29" i="4"/>
  <c r="H29" i="4"/>
  <c r="G29" i="4"/>
  <c r="F29" i="4"/>
  <c r="E29" i="4"/>
  <c r="D29" i="4"/>
  <c r="D23" i="4" s="1"/>
  <c r="C29" i="4"/>
  <c r="B29" i="4"/>
  <c r="K24" i="4"/>
  <c r="K23" i="4" s="1"/>
  <c r="J24" i="4"/>
  <c r="I24" i="4"/>
  <c r="H24" i="4"/>
  <c r="H23" i="4" s="1"/>
  <c r="G24" i="4"/>
  <c r="G23" i="4" s="1"/>
  <c r="F24" i="4"/>
  <c r="E24" i="4"/>
  <c r="D24" i="4"/>
  <c r="C24" i="4"/>
  <c r="C23" i="4" s="1"/>
  <c r="B24" i="4"/>
  <c r="K18" i="4"/>
  <c r="J18" i="4"/>
  <c r="I18" i="4"/>
  <c r="H18" i="4"/>
  <c r="G18" i="4"/>
  <c r="F18" i="4"/>
  <c r="E18" i="4"/>
  <c r="D18" i="4"/>
  <c r="C18" i="4"/>
  <c r="B18" i="4"/>
  <c r="K16" i="4"/>
  <c r="J16" i="4"/>
  <c r="I16" i="4"/>
  <c r="I15" i="4" s="1"/>
  <c r="H16" i="4"/>
  <c r="G16" i="4"/>
  <c r="F16" i="4"/>
  <c r="E16" i="4"/>
  <c r="E15" i="4" s="1"/>
  <c r="D16" i="4"/>
  <c r="C16" i="4"/>
  <c r="B16" i="4"/>
  <c r="K11" i="4"/>
  <c r="J11" i="4"/>
  <c r="I11" i="4"/>
  <c r="H11" i="4"/>
  <c r="G11" i="4"/>
  <c r="F11" i="4"/>
  <c r="E11" i="4"/>
  <c r="D11" i="4"/>
  <c r="C11" i="4"/>
  <c r="B11" i="4"/>
  <c r="K9" i="4"/>
  <c r="J9" i="4"/>
  <c r="I9" i="4"/>
  <c r="H9" i="4"/>
  <c r="G9" i="4"/>
  <c r="F9" i="4"/>
  <c r="E9" i="4"/>
  <c r="D9" i="4"/>
  <c r="C9" i="4"/>
  <c r="B9" i="4"/>
  <c r="K7" i="4"/>
  <c r="J7" i="4"/>
  <c r="I7" i="4"/>
  <c r="H7" i="4"/>
  <c r="G7" i="4"/>
  <c r="F7" i="4"/>
  <c r="E7" i="4"/>
  <c r="D7" i="4"/>
  <c r="C7" i="4"/>
  <c r="B7" i="4"/>
  <c r="B6" i="4" s="1"/>
  <c r="C22" i="4" l="1"/>
  <c r="G22" i="4"/>
  <c r="K22" i="4"/>
  <c r="C15" i="4"/>
  <c r="G15" i="4"/>
  <c r="K15" i="4"/>
  <c r="E23" i="4"/>
  <c r="E22" i="4" s="1"/>
  <c r="I23" i="4"/>
  <c r="I22" i="4" s="1"/>
  <c r="D41" i="4"/>
  <c r="D22" i="4" s="1"/>
  <c r="H41" i="4"/>
  <c r="H22" i="4" s="1"/>
  <c r="B15" i="4"/>
  <c r="B5" i="4" s="1"/>
  <c r="D15" i="4"/>
  <c r="F15" i="4"/>
  <c r="H15" i="4"/>
  <c r="J15" i="4"/>
  <c r="B23" i="4"/>
  <c r="B22" i="4" s="1"/>
  <c r="B4" i="4" s="1"/>
  <c r="F23" i="4"/>
  <c r="F22" i="4" s="1"/>
  <c r="J23" i="4"/>
  <c r="J22" i="4" s="1"/>
  <c r="J6" i="4"/>
  <c r="F6" i="4"/>
  <c r="F5" i="4" s="1"/>
  <c r="D6" i="4"/>
  <c r="D5" i="4" s="1"/>
  <c r="H6" i="4"/>
  <c r="C6" i="4"/>
  <c r="C5" i="4" s="1"/>
  <c r="E6" i="4"/>
  <c r="E5" i="4" s="1"/>
  <c r="E4" i="4" s="1"/>
  <c r="G6" i="4"/>
  <c r="G5" i="4" s="1"/>
  <c r="G4" i="4" s="1"/>
  <c r="I6" i="4"/>
  <c r="I5" i="4" s="1"/>
  <c r="K6" i="4"/>
  <c r="D4" i="4" l="1"/>
  <c r="K5" i="4"/>
  <c r="K4" i="4" s="1"/>
  <c r="C4" i="4"/>
  <c r="I4" i="4"/>
  <c r="J5" i="4"/>
  <c r="J4" i="4" s="1"/>
  <c r="F4" i="4"/>
  <c r="H5" i="4"/>
  <c r="H4" i="4" s="1"/>
</calcChain>
</file>

<file path=xl/sharedStrings.xml><?xml version="1.0" encoding="utf-8"?>
<sst xmlns="http://schemas.openxmlformats.org/spreadsheetml/2006/main" count="150" uniqueCount="25">
  <si>
    <t>ВСЬОГО</t>
  </si>
  <si>
    <t>Державний 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</si>
  <si>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</si>
  <si>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</si>
  <si>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</si>
  <si>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</si>
  <si>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</si>
  <si>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</si>
  <si>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</si>
  <si>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</si>
  <si>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Державний зовнішній борг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</si>
  <si>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</si>
  <si>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</si>
  <si>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</si>
  <si>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</si>
  <si>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</si>
  <si>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</si>
  <si>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</si>
  <si>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* з урахуванням фактично здійснених платежів</t>
  </si>
  <si>
    <t>І кв</t>
  </si>
  <si>
    <t>ІІ кв</t>
  </si>
  <si>
    <t>ІІІ кв</t>
  </si>
  <si>
    <t>ІV кв</t>
  </si>
  <si>
    <t>2020*</t>
  </si>
  <si>
    <t>Прогнозні платежі за державним боргом у 2020-2045 роках за діючими угодами станом на 02.04.2020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</si>
</sst>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 tint="0.49998474074526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/>
    <xf numFmtId="49" fontId="5" fillId="2" borderId="1" xfId="0" applyNumberFormat="1" applyFont="1" applyFill="1" applyBorder="1" applyAlignment="1">
      <alignment horizontal="left" indent="1"/>
    </xf>
    <xf numFmtId="4" fontId="5" fillId="2" borderId="1" xfId="0" applyNumberFormat="1" applyFont="1" applyFill="1" applyBorder="1"/>
    <xf numFmtId="49" fontId="5" fillId="3" borderId="1" xfId="0" applyNumberFormat="1" applyFont="1" applyFill="1" applyBorder="1" applyAlignment="1">
      <alignment horizontal="left" indent="2"/>
    </xf>
    <xf numFmtId="4" fontId="5" fillId="3" borderId="1" xfId="0" applyNumberFormat="1" applyFont="1" applyFill="1" applyBorder="1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49" fontId="0" fillId="0" borderId="1" xfId="0" applyNumberFormat="1" applyBorder="1" applyAlignment="1">
      <alignment horizontal="left" indent="3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/>
    <xf numFmtId="49" fontId="2" fillId="0" borderId="0" xfId="0" applyNumberFormat="1" applyFont="1" applyAlignment="1">
      <alignment horizontal="center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4"/>
    </xf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indent="3"/>
    </xf>
    <xf numFmtId="49" fontId="3" fillId="0" borderId="0" xfId="0" applyNumberFormat="1" applyFont="1" applyAlignment="1">
      <alignment horizontal="left"/>
    </xf>
    <xf numFmtId="4" fontId="4" fillId="0" borderId="0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Y149"/>
  <sheetViews>
    <sheetView tabSelected="1" zoomScale="89" zoomScaleNormal="89" workbookViewId="0">
      <selection sqref="A1:K1"/>
    </sheetView>
  </sheetViews>
  <sheetFormatPr defaultColWidth="9.109375" defaultRowHeight="14.4" outlineLevelRow="4" x14ac:dyDescent="0.3"/>
  <cols>
    <col min="1" max="1" width="28.5546875" style="9" bestFit="1" customWidth="1"/>
    <col min="2" max="11" width="8.33203125" style="10" bestFit="1" customWidth="1"/>
    <col min="12" max="16384" width="9.109375" style="8"/>
  </cols>
  <sheetData>
    <row r="1" spans="1:11" ht="15.6" x14ac:dyDescent="0.3">
      <c r="A1" s="27" t="s">
        <v>24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5" customFormat="1" ht="15.6" x14ac:dyDescent="0.3">
      <c r="A2" s="16"/>
      <c r="B2" s="16"/>
      <c r="C2" s="16"/>
      <c r="D2" s="16"/>
      <c r="E2" s="16"/>
      <c r="F2" s="16"/>
      <c r="G2" s="16"/>
      <c r="H2" s="16"/>
      <c r="I2" s="16"/>
      <c r="J2" s="26" t="s">
        <v>17</v>
      </c>
      <c r="K2" s="26"/>
    </row>
    <row r="3" spans="1:11" s="1" customFormat="1" x14ac:dyDescent="0.3">
      <c r="A3" s="2"/>
      <c r="B3" s="14" t="s">
        <v>19</v>
      </c>
      <c r="C3" s="14" t="s">
        <v>20</v>
      </c>
      <c r="D3" s="14" t="s">
        <v>21</v>
      </c>
      <c r="E3" s="14" t="s">
        <v>22</v>
      </c>
      <c r="F3" s="14" t="s">
        <v>23</v>
      </c>
      <c r="G3" s="14" t="s">
        <v>19</v>
      </c>
      <c r="H3" s="14" t="s">
        <v>20</v>
      </c>
      <c r="I3" s="14" t="s">
        <v>21</v>
      </c>
      <c r="J3" s="14" t="s">
        <v>22</v>
      </c>
      <c r="K3" s="14">
        <v>2021</v>
      </c>
    </row>
    <row r="4" spans="1:11" x14ac:dyDescent="0.3">
      <c r="A4" s="3" t="s">
        <v>0</v>
      </c>
      <c r="B4" s="11">
        <f t="shared" ref="B4:K4" si="0">B5+B22</f>
        <v>93.468680188419995</v>
      </c>
      <c r="C4" s="11">
        <f t="shared" si="0"/>
        <v>141.76977005047002</v>
      </c>
      <c r="D4" s="11">
        <f t="shared" si="0"/>
        <v>167.91836211653001</v>
      </c>
      <c r="E4" s="11">
        <f t="shared" si="0"/>
        <v>46.589994371030002</v>
      </c>
      <c r="F4" s="11">
        <f t="shared" si="0"/>
        <v>449.74680672645002</v>
      </c>
      <c r="G4" s="11">
        <f t="shared" si="0"/>
        <v>71.273001019009996</v>
      </c>
      <c r="H4" s="11">
        <f t="shared" si="0"/>
        <v>68.103497255459999</v>
      </c>
      <c r="I4" s="11">
        <f t="shared" si="0"/>
        <v>131.28436448565</v>
      </c>
      <c r="J4" s="11">
        <f t="shared" si="0"/>
        <v>52.904379990649993</v>
      </c>
      <c r="K4" s="11">
        <f t="shared" si="0"/>
        <v>323.56524275077004</v>
      </c>
    </row>
    <row r="5" spans="1:11" outlineLevel="1" x14ac:dyDescent="0.3">
      <c r="A5" s="4" t="s">
        <v>1</v>
      </c>
      <c r="B5" s="5">
        <f t="shared" ref="B5:K5" si="1">B6+B15</f>
        <v>69.475229604259994</v>
      </c>
      <c r="C5" s="5">
        <f t="shared" si="1"/>
        <v>91.214910486939999</v>
      </c>
      <c r="D5" s="5">
        <f t="shared" si="1"/>
        <v>73.352171434319999</v>
      </c>
      <c r="E5" s="5">
        <f t="shared" si="1"/>
        <v>35.735054262609999</v>
      </c>
      <c r="F5" s="5">
        <f t="shared" si="1"/>
        <v>269.77736578813</v>
      </c>
      <c r="G5" s="5">
        <f t="shared" si="1"/>
        <v>43.576548657860002</v>
      </c>
      <c r="H5" s="5">
        <f t="shared" si="1"/>
        <v>56.222216749459996</v>
      </c>
      <c r="I5" s="5">
        <f t="shared" si="1"/>
        <v>42.34294215797</v>
      </c>
      <c r="J5" s="5">
        <f t="shared" si="1"/>
        <v>37.740437205899994</v>
      </c>
      <c r="K5" s="5">
        <f t="shared" si="1"/>
        <v>179.88214477119001</v>
      </c>
    </row>
    <row r="6" spans="1:11" outlineLevel="2" x14ac:dyDescent="0.3">
      <c r="A6" s="6" t="s">
        <v>2</v>
      </c>
      <c r="B6" s="7">
        <f t="shared" ref="B6:K6" si="2">B7+B9+B11</f>
        <v>15.26007276136</v>
      </c>
      <c r="C6" s="7">
        <f t="shared" si="2"/>
        <v>27.810544902110003</v>
      </c>
      <c r="D6" s="7">
        <f t="shared" si="2"/>
        <v>17.593171688849999</v>
      </c>
      <c r="E6" s="7">
        <f t="shared" si="2"/>
        <v>22.682663466859999</v>
      </c>
      <c r="F6" s="7">
        <f t="shared" si="2"/>
        <v>83.346452819179987</v>
      </c>
      <c r="G6" s="7">
        <f t="shared" si="2"/>
        <v>14.004734310150001</v>
      </c>
      <c r="H6" s="7">
        <f t="shared" si="2"/>
        <v>22.253483492569998</v>
      </c>
      <c r="I6" s="7">
        <f t="shared" si="2"/>
        <v>11.982442822119999</v>
      </c>
      <c r="J6" s="7">
        <f t="shared" si="2"/>
        <v>19.899168668769999</v>
      </c>
      <c r="K6" s="7">
        <f t="shared" si="2"/>
        <v>68.139829293610006</v>
      </c>
    </row>
    <row r="7" spans="1:11" outlineLevel="3" x14ac:dyDescent="0.3">
      <c r="A7" s="13" t="s">
        <v>3</v>
      </c>
      <c r="B7" s="11">
        <f t="shared" ref="B7:K7" si="3">SUM(B8:B8)</f>
        <v>0</v>
      </c>
      <c r="C7" s="11">
        <f t="shared" si="3"/>
        <v>2.2957000000000001E-4</v>
      </c>
      <c r="D7" s="11">
        <f t="shared" si="3"/>
        <v>0</v>
      </c>
      <c r="E7" s="11">
        <f t="shared" si="3"/>
        <v>0</v>
      </c>
      <c r="F7" s="11">
        <f t="shared" si="3"/>
        <v>2.2957000000000001E-4</v>
      </c>
      <c r="G7" s="11">
        <f t="shared" si="3"/>
        <v>0</v>
      </c>
      <c r="H7" s="11">
        <f t="shared" si="3"/>
        <v>0</v>
      </c>
      <c r="I7" s="11">
        <f t="shared" si="3"/>
        <v>2.2957000000000001E-4</v>
      </c>
      <c r="J7" s="11">
        <f t="shared" si="3"/>
        <v>0</v>
      </c>
      <c r="K7" s="11">
        <f t="shared" si="3"/>
        <v>2.2957000000000001E-4</v>
      </c>
    </row>
    <row r="8" spans="1:11" outlineLevel="4" x14ac:dyDescent="0.3">
      <c r="A8" s="12" t="s">
        <v>4</v>
      </c>
      <c r="B8" s="11"/>
      <c r="C8" s="11">
        <v>2.2957000000000001E-4</v>
      </c>
      <c r="D8" s="11"/>
      <c r="E8" s="11"/>
      <c r="F8" s="11">
        <v>2.2957000000000001E-4</v>
      </c>
      <c r="G8" s="11"/>
      <c r="H8" s="11"/>
      <c r="I8" s="11">
        <v>2.2957000000000001E-4</v>
      </c>
      <c r="J8" s="11"/>
      <c r="K8" s="11">
        <v>2.2957000000000001E-4</v>
      </c>
    </row>
    <row r="9" spans="1:11" outlineLevel="3" x14ac:dyDescent="0.3">
      <c r="A9" s="13" t="s">
        <v>5</v>
      </c>
      <c r="B9" s="11">
        <f t="shared" ref="B9:K9" si="4">SUM(B10:B10)</f>
        <v>2.6305966229999998E-2</v>
      </c>
      <c r="C9" s="11">
        <f t="shared" si="4"/>
        <v>2.5894935500000001E-2</v>
      </c>
      <c r="D9" s="11">
        <f t="shared" si="4"/>
        <v>2.576394769E-2</v>
      </c>
      <c r="E9" s="11">
        <f t="shared" si="4"/>
        <v>2.5348400149999999E-2</v>
      </c>
      <c r="F9" s="11">
        <f t="shared" si="4"/>
        <v>0.10331324957</v>
      </c>
      <c r="G9" s="11">
        <f t="shared" si="4"/>
        <v>2.4457658270000002E-2</v>
      </c>
      <c r="H9" s="11">
        <f t="shared" si="4"/>
        <v>2.43172532E-2</v>
      </c>
      <c r="I9" s="11">
        <f t="shared" si="4"/>
        <v>2.416778973E-2</v>
      </c>
      <c r="J9" s="11">
        <f t="shared" si="4"/>
        <v>2.3751103700000002E-2</v>
      </c>
      <c r="K9" s="11">
        <f t="shared" si="4"/>
        <v>9.6693804899999999E-2</v>
      </c>
    </row>
    <row r="10" spans="1:11" outlineLevel="4" x14ac:dyDescent="0.3">
      <c r="A10" s="12" t="s">
        <v>4</v>
      </c>
      <c r="B10" s="11">
        <v>2.6305966229999998E-2</v>
      </c>
      <c r="C10" s="11">
        <v>2.5894935500000001E-2</v>
      </c>
      <c r="D10" s="11">
        <v>2.576394769E-2</v>
      </c>
      <c r="E10" s="11">
        <v>2.5348400149999999E-2</v>
      </c>
      <c r="F10" s="11">
        <v>0.10331324957</v>
      </c>
      <c r="G10" s="11">
        <v>2.4457658270000002E-2</v>
      </c>
      <c r="H10" s="11">
        <v>2.43172532E-2</v>
      </c>
      <c r="I10" s="11">
        <v>2.416778973E-2</v>
      </c>
      <c r="J10" s="11">
        <v>2.3751103700000002E-2</v>
      </c>
      <c r="K10" s="11">
        <v>9.6693804899999999E-2</v>
      </c>
    </row>
    <row r="11" spans="1:11" outlineLevel="3" x14ac:dyDescent="0.3">
      <c r="A11" s="13" t="s">
        <v>6</v>
      </c>
      <c r="B11" s="11">
        <f t="shared" ref="B11:K11" si="5">SUM(B12:B14)</f>
        <v>15.23376679513</v>
      </c>
      <c r="C11" s="11">
        <f t="shared" si="5"/>
        <v>27.784420396610003</v>
      </c>
      <c r="D11" s="11">
        <f t="shared" si="5"/>
        <v>17.56740774116</v>
      </c>
      <c r="E11" s="11">
        <f t="shared" si="5"/>
        <v>22.657315066709998</v>
      </c>
      <c r="F11" s="11">
        <f t="shared" si="5"/>
        <v>83.242909999609992</v>
      </c>
      <c r="G11" s="11">
        <f t="shared" si="5"/>
        <v>13.980276651880001</v>
      </c>
      <c r="H11" s="11">
        <f t="shared" si="5"/>
        <v>22.229166239369999</v>
      </c>
      <c r="I11" s="11">
        <f t="shared" si="5"/>
        <v>11.95804546239</v>
      </c>
      <c r="J11" s="11">
        <f t="shared" si="5"/>
        <v>19.875417565069998</v>
      </c>
      <c r="K11" s="11">
        <f t="shared" si="5"/>
        <v>68.042905918710005</v>
      </c>
    </row>
    <row r="12" spans="1:11" outlineLevel="4" x14ac:dyDescent="0.3">
      <c r="A12" s="12" t="s">
        <v>7</v>
      </c>
      <c r="B12" s="11">
        <v>-5.3709531659999997E-2</v>
      </c>
      <c r="C12" s="11">
        <v>0.21093973041</v>
      </c>
      <c r="D12" s="11"/>
      <c r="E12" s="11">
        <v>0.10990998011</v>
      </c>
      <c r="F12" s="11">
        <v>0.26714017886000002</v>
      </c>
      <c r="G12" s="11"/>
      <c r="H12" s="11">
        <v>2.5791382809999999E-2</v>
      </c>
      <c r="I12" s="11"/>
      <c r="J12" s="11"/>
      <c r="K12" s="11">
        <v>2.5791382809999999E-2</v>
      </c>
    </row>
    <row r="13" spans="1:11" outlineLevel="4" x14ac:dyDescent="0.3">
      <c r="A13" s="12" t="s">
        <v>4</v>
      </c>
      <c r="B13" s="11">
        <v>13.87448337597</v>
      </c>
      <c r="C13" s="11">
        <v>25.95117092297</v>
      </c>
      <c r="D13" s="11">
        <v>15.45951192507</v>
      </c>
      <c r="E13" s="11">
        <v>21.580072611649999</v>
      </c>
      <c r="F13" s="11">
        <v>76.865238835659994</v>
      </c>
      <c r="G13" s="11">
        <v>13.46767920668</v>
      </c>
      <c r="H13" s="11">
        <v>21.51356485965</v>
      </c>
      <c r="I13" s="11">
        <v>11.70993402175</v>
      </c>
      <c r="J13" s="11">
        <v>19.650113742399999</v>
      </c>
      <c r="K13" s="11">
        <v>66.341291830480003</v>
      </c>
    </row>
    <row r="14" spans="1:11" outlineLevel="4" x14ac:dyDescent="0.3">
      <c r="A14" s="12" t="s">
        <v>8</v>
      </c>
      <c r="B14" s="11">
        <v>1.4129929508200001</v>
      </c>
      <c r="C14" s="11">
        <v>1.62230974323</v>
      </c>
      <c r="D14" s="11">
        <v>2.1078958160900001</v>
      </c>
      <c r="E14" s="11">
        <v>0.96733247494999997</v>
      </c>
      <c r="F14" s="11">
        <v>6.1105309850899996</v>
      </c>
      <c r="G14" s="11">
        <v>0.51259744519999995</v>
      </c>
      <c r="H14" s="11">
        <v>0.68980999691</v>
      </c>
      <c r="I14" s="11">
        <v>0.24811144064000001</v>
      </c>
      <c r="J14" s="11">
        <v>0.22530382266999999</v>
      </c>
      <c r="K14" s="11">
        <v>1.6758227054199999</v>
      </c>
    </row>
    <row r="15" spans="1:11" outlineLevel="2" x14ac:dyDescent="0.3">
      <c r="A15" s="6" t="s">
        <v>9</v>
      </c>
      <c r="B15" s="7">
        <f t="shared" ref="B15:K15" si="6">B16+B18</f>
        <v>54.215156842899994</v>
      </c>
      <c r="C15" s="7">
        <f t="shared" si="6"/>
        <v>63.404365584830003</v>
      </c>
      <c r="D15" s="7">
        <f t="shared" si="6"/>
        <v>55.75899974547</v>
      </c>
      <c r="E15" s="7">
        <f t="shared" si="6"/>
        <v>13.05239079575</v>
      </c>
      <c r="F15" s="7">
        <f t="shared" si="6"/>
        <v>186.43091296895</v>
      </c>
      <c r="G15" s="7">
        <f t="shared" si="6"/>
        <v>29.571814347710003</v>
      </c>
      <c r="H15" s="7">
        <f t="shared" si="6"/>
        <v>33.968733256889998</v>
      </c>
      <c r="I15" s="7">
        <f t="shared" si="6"/>
        <v>30.360499335850001</v>
      </c>
      <c r="J15" s="7">
        <f t="shared" si="6"/>
        <v>17.841268537129999</v>
      </c>
      <c r="K15" s="7">
        <f t="shared" si="6"/>
        <v>111.74231547758001</v>
      </c>
    </row>
    <row r="16" spans="1:11" outlineLevel="3" collapsed="1" x14ac:dyDescent="0.3">
      <c r="A16" s="13" t="s">
        <v>5</v>
      </c>
      <c r="B16" s="11">
        <f t="shared" ref="B16:K16" si="7">SUM(B17:B17)</f>
        <v>3.3063130619999999E-2</v>
      </c>
      <c r="C16" s="11">
        <f t="shared" si="7"/>
        <v>3.3063130619999999E-2</v>
      </c>
      <c r="D16" s="11">
        <f t="shared" si="7"/>
        <v>3.3063130619999999E-2</v>
      </c>
      <c r="E16" s="11">
        <f t="shared" si="7"/>
        <v>3.3063130619999999E-2</v>
      </c>
      <c r="F16" s="11">
        <f t="shared" si="7"/>
        <v>0.13225252248</v>
      </c>
      <c r="G16" s="11">
        <f t="shared" si="7"/>
        <v>3.3063130619999999E-2</v>
      </c>
      <c r="H16" s="11">
        <f t="shared" si="7"/>
        <v>3.3063130619999999E-2</v>
      </c>
      <c r="I16" s="11">
        <f t="shared" si="7"/>
        <v>3.3063130619999999E-2</v>
      </c>
      <c r="J16" s="11">
        <f t="shared" si="7"/>
        <v>3.3063130619999999E-2</v>
      </c>
      <c r="K16" s="11">
        <f t="shared" si="7"/>
        <v>0.13225252248</v>
      </c>
    </row>
    <row r="17" spans="1:11" hidden="1" outlineLevel="4" x14ac:dyDescent="0.3">
      <c r="A17" s="12" t="s">
        <v>4</v>
      </c>
      <c r="B17" s="11">
        <v>3.3063130619999999E-2</v>
      </c>
      <c r="C17" s="11">
        <v>3.3063130619999999E-2</v>
      </c>
      <c r="D17" s="11">
        <v>3.3063130619999999E-2</v>
      </c>
      <c r="E17" s="11">
        <v>3.3063130619999999E-2</v>
      </c>
      <c r="F17" s="11">
        <v>0.13225252248</v>
      </c>
      <c r="G17" s="11">
        <v>3.3063130619999999E-2</v>
      </c>
      <c r="H17" s="11">
        <v>3.3063130619999999E-2</v>
      </c>
      <c r="I17" s="11">
        <v>3.3063130619999999E-2</v>
      </c>
      <c r="J17" s="11">
        <v>3.3063130619999999E-2</v>
      </c>
      <c r="K17" s="11">
        <v>0.13225252248</v>
      </c>
    </row>
    <row r="18" spans="1:11" outlineLevel="3" collapsed="1" x14ac:dyDescent="0.3">
      <c r="A18" s="13" t="s">
        <v>6</v>
      </c>
      <c r="B18" s="11">
        <f t="shared" ref="B18:K18" si="8">SUM(B19:B21)</f>
        <v>54.182093712279993</v>
      </c>
      <c r="C18" s="11">
        <f t="shared" si="8"/>
        <v>63.371302454210003</v>
      </c>
      <c r="D18" s="11">
        <f t="shared" si="8"/>
        <v>55.725936614849999</v>
      </c>
      <c r="E18" s="11">
        <f t="shared" si="8"/>
        <v>13.01932766513</v>
      </c>
      <c r="F18" s="11">
        <f t="shared" si="8"/>
        <v>186.29866044647</v>
      </c>
      <c r="G18" s="11">
        <f t="shared" si="8"/>
        <v>29.538751217090002</v>
      </c>
      <c r="H18" s="11">
        <f t="shared" si="8"/>
        <v>33.935670126269997</v>
      </c>
      <c r="I18" s="11">
        <f t="shared" si="8"/>
        <v>30.327436205230001</v>
      </c>
      <c r="J18" s="11">
        <f t="shared" si="8"/>
        <v>17.808205406509998</v>
      </c>
      <c r="K18" s="11">
        <f t="shared" si="8"/>
        <v>111.61006295510001</v>
      </c>
    </row>
    <row r="19" spans="1:11" hidden="1" outlineLevel="4" x14ac:dyDescent="0.3">
      <c r="A19" s="12" t="s">
        <v>7</v>
      </c>
      <c r="B19" s="11"/>
      <c r="C19" s="11">
        <v>7.7457102575499999</v>
      </c>
      <c r="D19" s="11"/>
      <c r="E19" s="11">
        <v>7.2000000071999999</v>
      </c>
      <c r="F19" s="11">
        <v>14.94571026475</v>
      </c>
      <c r="G19" s="11"/>
      <c r="H19" s="11">
        <v>2.3235480013499998</v>
      </c>
      <c r="I19" s="11"/>
      <c r="J19" s="11"/>
      <c r="K19" s="11">
        <v>2.3235480013499998</v>
      </c>
    </row>
    <row r="20" spans="1:11" hidden="1" outlineLevel="4" x14ac:dyDescent="0.3">
      <c r="A20" s="12" t="s">
        <v>4</v>
      </c>
      <c r="B20" s="11">
        <v>30.792875598839998</v>
      </c>
      <c r="C20" s="11">
        <v>18.729422819300002</v>
      </c>
      <c r="D20" s="11">
        <v>20.061046818179999</v>
      </c>
      <c r="E20" s="11">
        <v>1.4000999999999999</v>
      </c>
      <c r="F20" s="11">
        <v>70.983445236319994</v>
      </c>
      <c r="G20" s="11">
        <v>19.83604148257</v>
      </c>
      <c r="H20" s="11">
        <v>16.449103000000001</v>
      </c>
      <c r="I20" s="11">
        <v>21.305202000000001</v>
      </c>
      <c r="J20" s="11">
        <v>6.5990599999999997</v>
      </c>
      <c r="K20" s="11">
        <v>64.189406482570007</v>
      </c>
    </row>
    <row r="21" spans="1:11" hidden="1" outlineLevel="4" x14ac:dyDescent="0.3">
      <c r="A21" s="12" t="s">
        <v>8</v>
      </c>
      <c r="B21" s="11">
        <v>23.389218113439998</v>
      </c>
      <c r="C21" s="11">
        <v>36.896169377360003</v>
      </c>
      <c r="D21" s="11">
        <v>35.664889796670003</v>
      </c>
      <c r="E21" s="11">
        <v>4.4192276579299996</v>
      </c>
      <c r="F21" s="11">
        <v>100.3695049454</v>
      </c>
      <c r="G21" s="11">
        <v>9.7027097345200009</v>
      </c>
      <c r="H21" s="11">
        <v>15.16301912492</v>
      </c>
      <c r="I21" s="11">
        <v>9.0222342052299993</v>
      </c>
      <c r="J21" s="11">
        <v>11.20914540651</v>
      </c>
      <c r="K21" s="11">
        <v>45.09710847118</v>
      </c>
    </row>
    <row r="22" spans="1:11" outlineLevel="1" x14ac:dyDescent="0.3">
      <c r="A22" s="4" t="s">
        <v>10</v>
      </c>
      <c r="B22" s="5">
        <f t="shared" ref="B22:K22" si="9">B23+B41</f>
        <v>23.993450584159998</v>
      </c>
      <c r="C22" s="5">
        <f t="shared" si="9"/>
        <v>50.554859563530002</v>
      </c>
      <c r="D22" s="5">
        <f t="shared" si="9"/>
        <v>94.566190682210006</v>
      </c>
      <c r="E22" s="5">
        <f t="shared" si="9"/>
        <v>10.854940108420001</v>
      </c>
      <c r="F22" s="5">
        <f t="shared" si="9"/>
        <v>179.96944093832002</v>
      </c>
      <c r="G22" s="5">
        <f t="shared" si="9"/>
        <v>27.696452361150001</v>
      </c>
      <c r="H22" s="5">
        <f t="shared" si="9"/>
        <v>11.881280506</v>
      </c>
      <c r="I22" s="5">
        <f t="shared" si="9"/>
        <v>88.941422327680002</v>
      </c>
      <c r="J22" s="5">
        <f t="shared" si="9"/>
        <v>15.163942784749999</v>
      </c>
      <c r="K22" s="5">
        <f t="shared" si="9"/>
        <v>143.68309797958</v>
      </c>
    </row>
    <row r="23" spans="1:11" outlineLevel="2" x14ac:dyDescent="0.3">
      <c r="A23" s="6" t="s">
        <v>2</v>
      </c>
      <c r="B23" s="7">
        <f t="shared" ref="B23:K23" si="10">B24+B29+B32+B37</f>
        <v>16.832033633719998</v>
      </c>
      <c r="C23" s="7">
        <f t="shared" si="10"/>
        <v>8.5203798263999992</v>
      </c>
      <c r="D23" s="7">
        <f t="shared" si="10"/>
        <v>20.198706812069997</v>
      </c>
      <c r="E23" s="7">
        <f t="shared" si="10"/>
        <v>5.5225869570100006</v>
      </c>
      <c r="F23" s="7">
        <f t="shared" si="10"/>
        <v>51.073707229200004</v>
      </c>
      <c r="G23" s="7">
        <f t="shared" si="10"/>
        <v>17.511893369700001</v>
      </c>
      <c r="H23" s="7">
        <f t="shared" si="10"/>
        <v>7.1216639175799994</v>
      </c>
      <c r="I23" s="7">
        <f t="shared" si="10"/>
        <v>15.83327981975</v>
      </c>
      <c r="J23" s="7">
        <f t="shared" si="10"/>
        <v>4.7605920540500009</v>
      </c>
      <c r="K23" s="7">
        <f t="shared" si="10"/>
        <v>45.227429161079996</v>
      </c>
    </row>
    <row r="24" spans="1:11" outlineLevel="3" collapsed="1" x14ac:dyDescent="0.3">
      <c r="A24" s="13" t="s">
        <v>3</v>
      </c>
      <c r="B24" s="11">
        <f t="shared" ref="B24:K24" si="11">SUM(B25:B28)</f>
        <v>5.6232725489999996E-2</v>
      </c>
      <c r="C24" s="11">
        <f t="shared" si="11"/>
        <v>0.21241787622</v>
      </c>
      <c r="D24" s="11">
        <f t="shared" si="11"/>
        <v>0.14021512514999998</v>
      </c>
      <c r="E24" s="11">
        <f t="shared" si="11"/>
        <v>0.16400382517000001</v>
      </c>
      <c r="F24" s="11">
        <f t="shared" si="11"/>
        <v>0.57286955203000001</v>
      </c>
      <c r="G24" s="11">
        <f t="shared" si="11"/>
        <v>7.0942631039999995E-2</v>
      </c>
      <c r="H24" s="11">
        <f t="shared" si="11"/>
        <v>8.4150200559999999E-2</v>
      </c>
      <c r="I24" s="11">
        <f t="shared" si="11"/>
        <v>8.7189600549999996E-2</v>
      </c>
      <c r="J24" s="11">
        <f t="shared" si="11"/>
        <v>0.11738950457</v>
      </c>
      <c r="K24" s="11">
        <f t="shared" si="11"/>
        <v>0.35967193672000003</v>
      </c>
    </row>
    <row r="25" spans="1:11" hidden="1" outlineLevel="4" x14ac:dyDescent="0.3">
      <c r="A25" s="12" t="s">
        <v>7</v>
      </c>
      <c r="B25" s="11">
        <v>1.7614306E-3</v>
      </c>
      <c r="C25" s="11">
        <v>2.1600629999999998E-3</v>
      </c>
      <c r="D25" s="11">
        <v>2.16E-3</v>
      </c>
      <c r="E25" s="11">
        <v>2.3364000000000002E-3</v>
      </c>
      <c r="F25" s="11">
        <v>8.4178936000000003E-3</v>
      </c>
      <c r="G25" s="11">
        <v>1.8576E-3</v>
      </c>
      <c r="H25" s="11">
        <v>1.8576E-3</v>
      </c>
      <c r="I25" s="11">
        <v>1.8576E-3</v>
      </c>
      <c r="J25" s="11">
        <v>2.009304E-3</v>
      </c>
      <c r="K25" s="11">
        <v>7.5821040000000001E-3</v>
      </c>
    </row>
    <row r="26" spans="1:11" hidden="1" outlineLevel="4" x14ac:dyDescent="0.3">
      <c r="A26" s="12" t="s">
        <v>11</v>
      </c>
      <c r="B26" s="11">
        <v>1.1495500000000001E-6</v>
      </c>
      <c r="C26" s="11"/>
      <c r="D26" s="11"/>
      <c r="E26" s="11">
        <v>6.0479999999999996E-4</v>
      </c>
      <c r="F26" s="11">
        <v>6.0594955000000002E-4</v>
      </c>
      <c r="G26" s="11">
        <v>5.2012800000000002E-4</v>
      </c>
      <c r="H26" s="11"/>
      <c r="I26" s="11"/>
      <c r="J26" s="11"/>
      <c r="K26" s="11">
        <v>5.2012800000000002E-4</v>
      </c>
    </row>
    <row r="27" spans="1:11" hidden="1" outlineLevel="4" x14ac:dyDescent="0.3">
      <c r="A27" s="12" t="s">
        <v>4</v>
      </c>
      <c r="B27" s="11">
        <v>2.0000000000000001E-4</v>
      </c>
      <c r="C27" s="11">
        <v>3.0499999999999999E-4</v>
      </c>
      <c r="D27" s="11">
        <v>2.9999999999999997E-4</v>
      </c>
      <c r="E27" s="11">
        <v>3.8E-3</v>
      </c>
      <c r="F27" s="11">
        <v>4.6049999999999997E-3</v>
      </c>
      <c r="G27" s="11"/>
      <c r="H27" s="11">
        <v>5.0000000000000004E-6</v>
      </c>
      <c r="I27" s="11"/>
      <c r="J27" s="11">
        <v>3.5000000000000001E-3</v>
      </c>
      <c r="K27" s="11">
        <v>3.5049999999999999E-3</v>
      </c>
    </row>
    <row r="28" spans="1:11" hidden="1" outlineLevel="4" x14ac:dyDescent="0.3">
      <c r="A28" s="12" t="s">
        <v>8</v>
      </c>
      <c r="B28" s="11">
        <v>5.4270145339999999E-2</v>
      </c>
      <c r="C28" s="11">
        <v>0.20995281322000001</v>
      </c>
      <c r="D28" s="11">
        <v>0.13775512514999999</v>
      </c>
      <c r="E28" s="11">
        <v>0.15726262517</v>
      </c>
      <c r="F28" s="11">
        <v>0.55924070887999999</v>
      </c>
      <c r="G28" s="11">
        <v>6.856490304E-2</v>
      </c>
      <c r="H28" s="11">
        <v>8.2287600559999993E-2</v>
      </c>
      <c r="I28" s="11">
        <v>8.5332000549999995E-2</v>
      </c>
      <c r="J28" s="11">
        <v>0.11188020057</v>
      </c>
      <c r="K28" s="11">
        <v>0.34806470472000001</v>
      </c>
    </row>
    <row r="29" spans="1:11" outlineLevel="3" collapsed="1" x14ac:dyDescent="0.3">
      <c r="A29" s="13" t="s">
        <v>12</v>
      </c>
      <c r="B29" s="11">
        <f t="shared" ref="B29:K29" si="12">SUM(B30:B31)</f>
        <v>15.17447477855</v>
      </c>
      <c r="C29" s="11">
        <f t="shared" si="12"/>
        <v>5.4630561965400002</v>
      </c>
      <c r="D29" s="11">
        <f t="shared" si="12"/>
        <v>17.647588416209999</v>
      </c>
      <c r="E29" s="11">
        <f t="shared" si="12"/>
        <v>2.75471212309</v>
      </c>
      <c r="F29" s="11">
        <f t="shared" si="12"/>
        <v>41.039831514390002</v>
      </c>
      <c r="G29" s="11">
        <f t="shared" si="12"/>
        <v>15.493324855010002</v>
      </c>
      <c r="H29" s="11">
        <f t="shared" si="12"/>
        <v>4.4524427843600005</v>
      </c>
      <c r="I29" s="11">
        <f t="shared" si="12"/>
        <v>13.774297156080001</v>
      </c>
      <c r="J29" s="11">
        <f t="shared" si="12"/>
        <v>2.3646456422100002</v>
      </c>
      <c r="K29" s="11">
        <f t="shared" si="12"/>
        <v>36.08471043766</v>
      </c>
    </row>
    <row r="30" spans="1:11" hidden="1" outlineLevel="4" x14ac:dyDescent="0.3">
      <c r="A30" s="12" t="s">
        <v>7</v>
      </c>
      <c r="B30" s="11">
        <v>0.75440367104999995</v>
      </c>
      <c r="C30" s="11">
        <v>2.8460061939200001</v>
      </c>
      <c r="D30" s="11">
        <v>0.53446396158999998</v>
      </c>
      <c r="E30" s="11">
        <v>0.41471212075000002</v>
      </c>
      <c r="F30" s="11">
        <v>4.5495859473099998</v>
      </c>
      <c r="G30" s="11">
        <v>2.1403816597600001</v>
      </c>
      <c r="H30" s="11">
        <v>2.44004278319</v>
      </c>
      <c r="I30" s="11">
        <v>0.42135396082999999</v>
      </c>
      <c r="J30" s="11">
        <v>0.35224564104</v>
      </c>
      <c r="K30" s="11">
        <v>5.3540240448200001</v>
      </c>
    </row>
    <row r="31" spans="1:11" hidden="1" outlineLevel="4" x14ac:dyDescent="0.3">
      <c r="A31" s="12" t="s">
        <v>8</v>
      </c>
      <c r="B31" s="11">
        <v>14.4200711075</v>
      </c>
      <c r="C31" s="11">
        <v>2.6170500026200001</v>
      </c>
      <c r="D31" s="11">
        <v>17.113124454619999</v>
      </c>
      <c r="E31" s="11">
        <v>2.3400000023400001</v>
      </c>
      <c r="F31" s="11">
        <v>36.490245567080002</v>
      </c>
      <c r="G31" s="11">
        <v>13.352943195250001</v>
      </c>
      <c r="H31" s="11">
        <v>2.0124000011700001</v>
      </c>
      <c r="I31" s="11">
        <v>13.352943195250001</v>
      </c>
      <c r="J31" s="11">
        <v>2.0124000011700001</v>
      </c>
      <c r="K31" s="11">
        <v>30.730686392839999</v>
      </c>
    </row>
    <row r="32" spans="1:11" outlineLevel="3" collapsed="1" x14ac:dyDescent="0.3">
      <c r="A32" s="13" t="s">
        <v>13</v>
      </c>
      <c r="B32" s="11">
        <f t="shared" ref="B32:K32" si="13">SUM(B33:B36)</f>
        <v>5.9555076950000001E-2</v>
      </c>
      <c r="C32" s="11">
        <f t="shared" si="13"/>
        <v>0.18485437209</v>
      </c>
      <c r="D32" s="11">
        <f t="shared" si="13"/>
        <v>3.4647664490000001E-2</v>
      </c>
      <c r="E32" s="11">
        <f t="shared" si="13"/>
        <v>0.19804990657000002</v>
      </c>
      <c r="F32" s="11">
        <f t="shared" si="13"/>
        <v>0.47710702010000006</v>
      </c>
      <c r="G32" s="11">
        <f t="shared" si="13"/>
        <v>2.8181496610000002E-2</v>
      </c>
      <c r="H32" s="11">
        <f t="shared" si="13"/>
        <v>0.16446940885</v>
      </c>
      <c r="I32" s="11">
        <f t="shared" si="13"/>
        <v>2.754688584E-2</v>
      </c>
      <c r="J32" s="11">
        <f t="shared" si="13"/>
        <v>0.16915279518000001</v>
      </c>
      <c r="K32" s="11">
        <f t="shared" si="13"/>
        <v>0.38935058648000004</v>
      </c>
    </row>
    <row r="33" spans="1:11" hidden="1" outlineLevel="4" x14ac:dyDescent="0.3">
      <c r="A33" s="12" t="s">
        <v>14</v>
      </c>
      <c r="B33" s="11">
        <v>2.864379878E-2</v>
      </c>
      <c r="C33" s="11"/>
      <c r="D33" s="11"/>
      <c r="E33" s="11"/>
      <c r="F33" s="11">
        <v>2.864379878E-2</v>
      </c>
      <c r="G33" s="11"/>
      <c r="H33" s="11"/>
      <c r="I33" s="11"/>
      <c r="J33" s="11"/>
      <c r="K33" s="11">
        <v>0</v>
      </c>
    </row>
    <row r="34" spans="1:11" hidden="1" outlineLevel="4" x14ac:dyDescent="0.3">
      <c r="A34" s="12" t="s">
        <v>7</v>
      </c>
      <c r="B34" s="11">
        <v>3.76026947E-3</v>
      </c>
      <c r="C34" s="11">
        <v>0.16571777056000001</v>
      </c>
      <c r="D34" s="11">
        <v>4.2250154400000003E-3</v>
      </c>
      <c r="E34" s="11">
        <v>0.17582568928</v>
      </c>
      <c r="F34" s="11">
        <v>0.34952874475000001</v>
      </c>
      <c r="G34" s="11">
        <v>3.3024935999999999E-3</v>
      </c>
      <c r="H34" s="11">
        <v>0.14890803655000001</v>
      </c>
      <c r="I34" s="11">
        <v>3.1276395800000001E-3</v>
      </c>
      <c r="J34" s="11">
        <v>0.15213689891000001</v>
      </c>
      <c r="K34" s="11">
        <v>0.30747506864000002</v>
      </c>
    </row>
    <row r="35" spans="1:11" hidden="1" outlineLevel="4" x14ac:dyDescent="0.3">
      <c r="A35" s="12" t="s">
        <v>11</v>
      </c>
      <c r="B35" s="11">
        <v>2.71510087E-2</v>
      </c>
      <c r="C35" s="11">
        <v>1.9136601529999998E-2</v>
      </c>
      <c r="D35" s="11">
        <v>3.042264905E-2</v>
      </c>
      <c r="E35" s="11">
        <v>1.8665933490000002E-2</v>
      </c>
      <c r="F35" s="11">
        <v>9.5376192770000007E-2</v>
      </c>
      <c r="G35" s="11">
        <v>2.4879003010000001E-2</v>
      </c>
      <c r="H35" s="11">
        <v>1.5561372299999999E-2</v>
      </c>
      <c r="I35" s="11">
        <v>2.4419246259999999E-2</v>
      </c>
      <c r="J35" s="11">
        <v>1.524199612E-2</v>
      </c>
      <c r="K35" s="11">
        <v>8.0101617690000002E-2</v>
      </c>
    </row>
    <row r="36" spans="1:11" hidden="1" outlineLevel="4" x14ac:dyDescent="0.3">
      <c r="A36" s="12" t="s">
        <v>8</v>
      </c>
      <c r="B36" s="11"/>
      <c r="C36" s="11"/>
      <c r="D36" s="11"/>
      <c r="E36" s="11">
        <v>3.5582838E-3</v>
      </c>
      <c r="F36" s="11">
        <v>3.5582838E-3</v>
      </c>
      <c r="G36" s="11"/>
      <c r="H36" s="11"/>
      <c r="I36" s="11"/>
      <c r="J36" s="11">
        <v>1.77390015E-3</v>
      </c>
      <c r="K36" s="11">
        <v>1.77390015E-3</v>
      </c>
    </row>
    <row r="37" spans="1:11" outlineLevel="3" collapsed="1" x14ac:dyDescent="0.3">
      <c r="A37" s="13" t="s">
        <v>15</v>
      </c>
      <c r="B37" s="11">
        <f t="shared" ref="B37:K37" si="14">SUM(B38:B40)</f>
        <v>1.5417710527299999</v>
      </c>
      <c r="C37" s="11">
        <f t="shared" si="14"/>
        <v>2.6600513815499998</v>
      </c>
      <c r="D37" s="11">
        <f t="shared" si="14"/>
        <v>2.37625560622</v>
      </c>
      <c r="E37" s="11">
        <f t="shared" si="14"/>
        <v>2.40582110218</v>
      </c>
      <c r="F37" s="11">
        <f t="shared" si="14"/>
        <v>8.9838991426800003</v>
      </c>
      <c r="G37" s="11">
        <f t="shared" si="14"/>
        <v>1.91944438704</v>
      </c>
      <c r="H37" s="11">
        <f t="shared" si="14"/>
        <v>2.4206015238099998</v>
      </c>
      <c r="I37" s="11">
        <f t="shared" si="14"/>
        <v>1.9442461772799999</v>
      </c>
      <c r="J37" s="11">
        <f t="shared" si="14"/>
        <v>2.10940411209</v>
      </c>
      <c r="K37" s="11">
        <f t="shared" si="14"/>
        <v>8.3936962002200008</v>
      </c>
    </row>
    <row r="38" spans="1:11" hidden="1" outlineLevel="4" x14ac:dyDescent="0.3">
      <c r="A38" s="12" t="s">
        <v>7</v>
      </c>
      <c r="B38" s="11">
        <v>2.9257094939999999E-2</v>
      </c>
      <c r="C38" s="11">
        <v>0.94691119810000002</v>
      </c>
      <c r="D38" s="11">
        <v>0.11644776873</v>
      </c>
      <c r="E38" s="11">
        <v>0.53480071130999995</v>
      </c>
      <c r="F38" s="11">
        <v>1.62741677308</v>
      </c>
      <c r="G38" s="11">
        <v>5.254079062E-2</v>
      </c>
      <c r="H38" s="11">
        <v>0.85978391894999995</v>
      </c>
      <c r="I38" s="11">
        <v>9.4401825829999994E-2</v>
      </c>
      <c r="J38" s="11">
        <v>0.56725197390000004</v>
      </c>
      <c r="K38" s="11">
        <v>1.5739785093000001</v>
      </c>
    </row>
    <row r="39" spans="1:11" hidden="1" outlineLevel="4" x14ac:dyDescent="0.3">
      <c r="A39" s="12" t="s">
        <v>8</v>
      </c>
      <c r="B39" s="11">
        <v>0.96959162832000001</v>
      </c>
      <c r="C39" s="11">
        <v>0.90787182239999997</v>
      </c>
      <c r="D39" s="11">
        <v>1.46165148029</v>
      </c>
      <c r="E39" s="11">
        <v>1.0833841147800001</v>
      </c>
      <c r="F39" s="11">
        <v>4.4224990457900004</v>
      </c>
      <c r="G39" s="11">
        <v>1.2119399608600001</v>
      </c>
      <c r="H39" s="11">
        <v>0.92593657464000001</v>
      </c>
      <c r="I39" s="11">
        <v>1.22606000675</v>
      </c>
      <c r="J39" s="11">
        <v>0.93992119424999998</v>
      </c>
      <c r="K39" s="11">
        <v>4.3038577365000004</v>
      </c>
    </row>
    <row r="40" spans="1:11" hidden="1" outlineLevel="4" x14ac:dyDescent="0.3">
      <c r="A40" s="12" t="s">
        <v>16</v>
      </c>
      <c r="B40" s="11">
        <v>0.54292232946999996</v>
      </c>
      <c r="C40" s="11">
        <v>0.80526836104999999</v>
      </c>
      <c r="D40" s="11">
        <v>0.7981563572</v>
      </c>
      <c r="E40" s="11">
        <v>0.78763627608999998</v>
      </c>
      <c r="F40" s="11">
        <v>2.9339833238100002</v>
      </c>
      <c r="G40" s="11">
        <v>0.65496363556000003</v>
      </c>
      <c r="H40" s="11">
        <v>0.63488103021999998</v>
      </c>
      <c r="I40" s="11">
        <v>0.62378434469999999</v>
      </c>
      <c r="J40" s="11">
        <v>0.60223094393999999</v>
      </c>
      <c r="K40" s="11">
        <v>2.5158599544200002</v>
      </c>
    </row>
    <row r="41" spans="1:11" outlineLevel="2" x14ac:dyDescent="0.3">
      <c r="A41" s="6" t="s">
        <v>9</v>
      </c>
      <c r="B41" s="7">
        <f t="shared" ref="B41:K41" si="15">B42+B45+B50</f>
        <v>7.1614169504399996</v>
      </c>
      <c r="C41" s="7">
        <f t="shared" si="15"/>
        <v>42.034479737129999</v>
      </c>
      <c r="D41" s="7">
        <f t="shared" si="15"/>
        <v>74.367483870140006</v>
      </c>
      <c r="E41" s="7">
        <f t="shared" si="15"/>
        <v>5.3323531514100004</v>
      </c>
      <c r="F41" s="7">
        <f t="shared" si="15"/>
        <v>128.89573370912001</v>
      </c>
      <c r="G41" s="7">
        <f t="shared" si="15"/>
        <v>10.18455899145</v>
      </c>
      <c r="H41" s="7">
        <f t="shared" si="15"/>
        <v>4.7596165884200001</v>
      </c>
      <c r="I41" s="7">
        <f t="shared" si="15"/>
        <v>73.108142507929998</v>
      </c>
      <c r="J41" s="7">
        <f t="shared" si="15"/>
        <v>10.403350730699998</v>
      </c>
      <c r="K41" s="7">
        <f t="shared" si="15"/>
        <v>98.455668818500001</v>
      </c>
    </row>
    <row r="42" spans="1:11" outlineLevel="3" collapsed="1" x14ac:dyDescent="0.3">
      <c r="A42" s="13" t="s">
        <v>12</v>
      </c>
      <c r="B42" s="11">
        <f t="shared" ref="B42:K42" si="16">SUM(B43:B44)</f>
        <v>0.97509787108000001</v>
      </c>
      <c r="C42" s="11">
        <f t="shared" si="16"/>
        <v>30.269625886589999</v>
      </c>
      <c r="D42" s="11">
        <f t="shared" si="16"/>
        <v>42.290741747330003</v>
      </c>
      <c r="E42" s="11">
        <f t="shared" si="16"/>
        <v>0.26962585658999999</v>
      </c>
      <c r="F42" s="11">
        <f t="shared" si="16"/>
        <v>73.805091361590001</v>
      </c>
      <c r="G42" s="11">
        <f t="shared" si="16"/>
        <v>1.1611648670100001</v>
      </c>
      <c r="H42" s="11">
        <f t="shared" si="16"/>
        <v>0.23187823657000001</v>
      </c>
      <c r="I42" s="11">
        <f t="shared" si="16"/>
        <v>63.308740590829998</v>
      </c>
      <c r="J42" s="11">
        <f t="shared" si="16"/>
        <v>3.3156103482699999</v>
      </c>
      <c r="K42" s="11">
        <f t="shared" si="16"/>
        <v>68.017394042679996</v>
      </c>
    </row>
    <row r="43" spans="1:11" hidden="1" outlineLevel="4" x14ac:dyDescent="0.3">
      <c r="A43" s="12" t="s">
        <v>7</v>
      </c>
      <c r="B43" s="11">
        <v>0.97509787108000001</v>
      </c>
      <c r="C43" s="11">
        <v>0.26962585658999999</v>
      </c>
      <c r="D43" s="11">
        <v>1.35019170639</v>
      </c>
      <c r="E43" s="11">
        <v>0.26962585658999999</v>
      </c>
      <c r="F43" s="11">
        <v>2.8645412906500001</v>
      </c>
      <c r="G43" s="11">
        <v>1.1611648670100001</v>
      </c>
      <c r="H43" s="11">
        <v>0.23187823657000001</v>
      </c>
      <c r="I43" s="11">
        <v>1.14926495478</v>
      </c>
      <c r="J43" s="11">
        <v>3.3156103482699999</v>
      </c>
      <c r="K43" s="11">
        <v>5.8579184066299996</v>
      </c>
    </row>
    <row r="44" spans="1:11" hidden="1" outlineLevel="4" x14ac:dyDescent="0.3">
      <c r="A44" s="12" t="s">
        <v>8</v>
      </c>
      <c r="B44" s="11"/>
      <c r="C44" s="11">
        <v>30.000000029999999</v>
      </c>
      <c r="D44" s="11">
        <v>40.940550040940003</v>
      </c>
      <c r="E44" s="11"/>
      <c r="F44" s="11">
        <v>70.940550070940006</v>
      </c>
      <c r="G44" s="11"/>
      <c r="H44" s="11"/>
      <c r="I44" s="11">
        <v>62.159475636049997</v>
      </c>
      <c r="J44" s="11"/>
      <c r="K44" s="11">
        <v>62.159475636049997</v>
      </c>
    </row>
    <row r="45" spans="1:11" outlineLevel="3" collapsed="1" x14ac:dyDescent="0.3">
      <c r="A45" s="13" t="s">
        <v>13</v>
      </c>
      <c r="B45" s="11">
        <f t="shared" ref="B45:K45" si="17">SUM(B46:B49)</f>
        <v>4.1291451817999993</v>
      </c>
      <c r="C45" s="11">
        <f t="shared" si="17"/>
        <v>0.13788921721</v>
      </c>
      <c r="D45" s="11">
        <f t="shared" si="17"/>
        <v>0.16857964924000002</v>
      </c>
      <c r="E45" s="11">
        <f t="shared" si="17"/>
        <v>0.52348867911999997</v>
      </c>
      <c r="F45" s="11">
        <f t="shared" si="17"/>
        <v>4.9591027273700004</v>
      </c>
      <c r="G45" s="11">
        <f t="shared" si="17"/>
        <v>0.14497849830000001</v>
      </c>
      <c r="H45" s="11">
        <f t="shared" si="17"/>
        <v>0.41343765910999997</v>
      </c>
      <c r="I45" s="11">
        <f t="shared" si="17"/>
        <v>0.14497849830000001</v>
      </c>
      <c r="J45" s="11">
        <f t="shared" si="17"/>
        <v>0.98708459373000002</v>
      </c>
      <c r="K45" s="11">
        <f t="shared" si="17"/>
        <v>1.6904792494400001</v>
      </c>
    </row>
    <row r="46" spans="1:11" hidden="1" outlineLevel="4" x14ac:dyDescent="0.3">
      <c r="A46" s="12" t="s">
        <v>14</v>
      </c>
      <c r="B46" s="11">
        <v>3.99518</v>
      </c>
      <c r="C46" s="11"/>
      <c r="D46" s="11"/>
      <c r="E46" s="11"/>
      <c r="F46" s="11">
        <v>3.99518</v>
      </c>
      <c r="G46" s="11"/>
      <c r="H46" s="11"/>
      <c r="I46" s="11"/>
      <c r="J46" s="11"/>
      <c r="K46" s="11">
        <v>0</v>
      </c>
    </row>
    <row r="47" spans="1:11" hidden="1" outlineLevel="4" x14ac:dyDescent="0.3">
      <c r="A47" s="12" t="s">
        <v>7</v>
      </c>
      <c r="B47" s="11">
        <v>1.68987606E-2</v>
      </c>
      <c r="C47" s="11">
        <v>3.8574145109999999E-2</v>
      </c>
      <c r="D47" s="11">
        <v>3.4470145110000003E-2</v>
      </c>
      <c r="E47" s="11">
        <v>0.38143128816999999</v>
      </c>
      <c r="F47" s="11">
        <v>0.47137433898999997</v>
      </c>
      <c r="G47" s="11">
        <v>2.9644324789999999E-2</v>
      </c>
      <c r="H47" s="11">
        <v>0.32803090769999999</v>
      </c>
      <c r="I47" s="11">
        <v>2.9644324789999999E-2</v>
      </c>
      <c r="J47" s="11">
        <v>0.54917376488000003</v>
      </c>
      <c r="K47" s="11">
        <v>0.93649332216000003</v>
      </c>
    </row>
    <row r="48" spans="1:11" hidden="1" outlineLevel="4" x14ac:dyDescent="0.3">
      <c r="A48" s="12" t="s">
        <v>11</v>
      </c>
      <c r="B48" s="11">
        <v>0.11706642120000001</v>
      </c>
      <c r="C48" s="11">
        <v>9.9315072099999999E-2</v>
      </c>
      <c r="D48" s="11">
        <v>0.13410950413</v>
      </c>
      <c r="E48" s="11">
        <v>9.9310176099999994E-2</v>
      </c>
      <c r="F48" s="11">
        <v>0.44980117352999999</v>
      </c>
      <c r="G48" s="11">
        <v>0.11533417351</v>
      </c>
      <c r="H48" s="11">
        <v>8.5406751409999995E-2</v>
      </c>
      <c r="I48" s="11">
        <v>0.11533417351</v>
      </c>
      <c r="J48" s="11">
        <v>0.40114822487000001</v>
      </c>
      <c r="K48" s="11">
        <v>0.71722332330000005</v>
      </c>
    </row>
    <row r="49" spans="1:13" hidden="1" outlineLevel="4" x14ac:dyDescent="0.3">
      <c r="A49" s="12" t="s">
        <v>8</v>
      </c>
      <c r="B49" s="11"/>
      <c r="C49" s="11"/>
      <c r="D49" s="11"/>
      <c r="E49" s="11">
        <v>4.274721485E-2</v>
      </c>
      <c r="F49" s="11">
        <v>4.274721485E-2</v>
      </c>
      <c r="G49" s="11"/>
      <c r="H49" s="11"/>
      <c r="I49" s="11"/>
      <c r="J49" s="11">
        <v>3.6762603980000003E-2</v>
      </c>
      <c r="K49" s="11">
        <v>3.6762603980000003E-2</v>
      </c>
    </row>
    <row r="50" spans="1:13" outlineLevel="3" collapsed="1" x14ac:dyDescent="0.3">
      <c r="A50" s="13" t="s">
        <v>15</v>
      </c>
      <c r="B50" s="11">
        <f t="shared" ref="B50:K50" si="18">SUM(B51:B53)</f>
        <v>2.0571738975599998</v>
      </c>
      <c r="C50" s="11">
        <f t="shared" si="18"/>
        <v>11.626964633330001</v>
      </c>
      <c r="D50" s="11">
        <f t="shared" si="18"/>
        <v>31.908162473569998</v>
      </c>
      <c r="E50" s="11">
        <f t="shared" si="18"/>
        <v>4.5392386157000004</v>
      </c>
      <c r="F50" s="11">
        <f t="shared" si="18"/>
        <v>50.131539620159998</v>
      </c>
      <c r="G50" s="11">
        <f t="shared" si="18"/>
        <v>8.8784156261400007</v>
      </c>
      <c r="H50" s="11">
        <f t="shared" si="18"/>
        <v>4.1143006927400005</v>
      </c>
      <c r="I50" s="11">
        <f t="shared" si="18"/>
        <v>9.6544234188000004</v>
      </c>
      <c r="J50" s="11">
        <f t="shared" si="18"/>
        <v>6.1006557886999992</v>
      </c>
      <c r="K50" s="11">
        <f t="shared" si="18"/>
        <v>28.747795526380003</v>
      </c>
    </row>
    <row r="51" spans="1:13" hidden="1" outlineLevel="4" x14ac:dyDescent="0.3">
      <c r="A51" s="12" t="s">
        <v>7</v>
      </c>
      <c r="B51" s="11">
        <v>0.50644827226</v>
      </c>
      <c r="C51" s="11">
        <v>1.83999350703</v>
      </c>
      <c r="D51" s="11">
        <v>22.285422229649999</v>
      </c>
      <c r="E51" s="11">
        <v>1.9145844803800001</v>
      </c>
      <c r="F51" s="11">
        <v>26.546448489319999</v>
      </c>
      <c r="G51" s="11">
        <v>0.58946309867000002</v>
      </c>
      <c r="H51" s="11">
        <v>1.8403842667700001</v>
      </c>
      <c r="I51" s="11">
        <v>0.63409709878999998</v>
      </c>
      <c r="J51" s="11">
        <v>2.7654590641299999</v>
      </c>
      <c r="K51" s="11">
        <v>5.8294035283600003</v>
      </c>
    </row>
    <row r="52" spans="1:13" hidden="1" outlineLevel="4" x14ac:dyDescent="0.3">
      <c r="A52" s="12" t="s">
        <v>8</v>
      </c>
      <c r="B52" s="11">
        <v>1.5507256252999999</v>
      </c>
      <c r="C52" s="11">
        <v>2.6061336041200001</v>
      </c>
      <c r="D52" s="11">
        <v>2.44190272174</v>
      </c>
      <c r="E52" s="11">
        <v>2.6246541353200001</v>
      </c>
      <c r="F52" s="11">
        <v>9.2234160864800003</v>
      </c>
      <c r="G52" s="11">
        <v>2.1134322609899998</v>
      </c>
      <c r="H52" s="11">
        <v>2.27391642597</v>
      </c>
      <c r="I52" s="11">
        <v>2.8448060535300002</v>
      </c>
      <c r="J52" s="11">
        <v>3.3351967245699998</v>
      </c>
      <c r="K52" s="11">
        <v>10.56735146506</v>
      </c>
    </row>
    <row r="53" spans="1:13" hidden="1" outlineLevel="4" x14ac:dyDescent="0.3">
      <c r="A53" s="12" t="s">
        <v>16</v>
      </c>
      <c r="B53" s="11"/>
      <c r="C53" s="11">
        <v>7.18083752218</v>
      </c>
      <c r="D53" s="11">
        <v>7.18083752218</v>
      </c>
      <c r="E53" s="11"/>
      <c r="F53" s="11">
        <v>14.36167504436</v>
      </c>
      <c r="G53" s="11">
        <v>6.1755202664800004</v>
      </c>
      <c r="H53" s="11"/>
      <c r="I53" s="11">
        <v>6.1755202664800004</v>
      </c>
      <c r="J53" s="11"/>
      <c r="K53" s="11">
        <v>12.351040532960001</v>
      </c>
    </row>
    <row r="54" spans="1:13" x14ac:dyDescent="0.3">
      <c r="A54" s="25" t="s">
        <v>18</v>
      </c>
      <c r="B54" s="25"/>
      <c r="C54" s="25"/>
      <c r="D54" s="25"/>
      <c r="E54" s="25"/>
      <c r="F54" s="25"/>
      <c r="G54" s="25"/>
    </row>
    <row r="57" spans="1:13" s="22" customFormat="1" x14ac:dyDescent="0.3">
      <c r="A57" s="23"/>
      <c r="B57" s="23">
        <v>2022</v>
      </c>
      <c r="C57" s="23">
        <v>2023</v>
      </c>
      <c r="D57" s="23">
        <v>2024</v>
      </c>
      <c r="E57" s="23">
        <v>2025</v>
      </c>
      <c r="F57" s="23">
        <v>2026</v>
      </c>
      <c r="G57" s="23">
        <v>2027</v>
      </c>
      <c r="H57" s="23">
        <v>2028</v>
      </c>
      <c r="I57" s="23">
        <v>2029</v>
      </c>
      <c r="J57" s="23">
        <v>2030</v>
      </c>
      <c r="K57" s="23">
        <v>2031</v>
      </c>
      <c r="L57" s="23">
        <v>2032</v>
      </c>
      <c r="M57" s="23">
        <v>2033</v>
      </c>
    </row>
    <row r="58" spans="1:13" s="17" customFormat="1" x14ac:dyDescent="0.3">
      <c r="A58" s="3" t="s">
        <v>0</v>
      </c>
      <c r="B58" s="20">
        <f t="shared" ref="B58:M58" si="19">B59+B72</f>
        <v>216.87863354691999</v>
      </c>
      <c r="C58" s="20">
        <f t="shared" si="19"/>
        <v>216.58346000677</v>
      </c>
      <c r="D58" s="20">
        <f t="shared" si="19"/>
        <v>270.47626171055998</v>
      </c>
      <c r="E58" s="20">
        <f t="shared" si="19"/>
        <v>219.42427881937999</v>
      </c>
      <c r="F58" s="20">
        <f t="shared" si="19"/>
        <v>194.23719944941999</v>
      </c>
      <c r="G58" s="20">
        <f t="shared" si="19"/>
        <v>156.32706349808001</v>
      </c>
      <c r="H58" s="20">
        <f t="shared" si="19"/>
        <v>159.73145814402</v>
      </c>
      <c r="I58" s="20">
        <f t="shared" si="19"/>
        <v>119.27083025796</v>
      </c>
      <c r="J58" s="20">
        <f t="shared" si="19"/>
        <v>142.69239835665002</v>
      </c>
      <c r="K58" s="20">
        <f t="shared" si="19"/>
        <v>173.57591885572</v>
      </c>
      <c r="L58" s="20">
        <f t="shared" si="19"/>
        <v>127.38532186504</v>
      </c>
      <c r="M58" s="20">
        <f t="shared" si="19"/>
        <v>62.162662423249998</v>
      </c>
    </row>
    <row r="59" spans="1:13" s="17" customFormat="1" outlineLevel="1" x14ac:dyDescent="0.3">
      <c r="A59" s="4" t="s">
        <v>1</v>
      </c>
      <c r="B59" s="5">
        <f t="shared" ref="B59:M59" si="20">B60+B67</f>
        <v>98.876327406569999</v>
      </c>
      <c r="C59" s="5">
        <f t="shared" si="20"/>
        <v>100.52032787864999</v>
      </c>
      <c r="D59" s="5">
        <f t="shared" si="20"/>
        <v>87.290990152660001</v>
      </c>
      <c r="E59" s="5">
        <f t="shared" si="20"/>
        <v>100.62912944440001</v>
      </c>
      <c r="F59" s="5">
        <f t="shared" si="20"/>
        <v>52.976437358070008</v>
      </c>
      <c r="G59" s="5">
        <f t="shared" si="20"/>
        <v>59.904809933750002</v>
      </c>
      <c r="H59" s="5">
        <f t="shared" si="20"/>
        <v>61.031488387960003</v>
      </c>
      <c r="I59" s="5">
        <f t="shared" si="20"/>
        <v>51.839468943290001</v>
      </c>
      <c r="J59" s="5">
        <f t="shared" si="20"/>
        <v>62.223252317160004</v>
      </c>
      <c r="K59" s="5">
        <f t="shared" si="20"/>
        <v>80.038686590149993</v>
      </c>
      <c r="L59" s="5">
        <f t="shared" si="20"/>
        <v>62.309632376259998</v>
      </c>
      <c r="M59" s="5">
        <f t="shared" si="20"/>
        <v>31.913731380490002</v>
      </c>
    </row>
    <row r="60" spans="1:13" s="17" customFormat="1" outlineLevel="2" x14ac:dyDescent="0.3">
      <c r="A60" s="6" t="s">
        <v>2</v>
      </c>
      <c r="B60" s="7">
        <f t="shared" ref="B60:M60" si="21">B61+B63+B65</f>
        <v>57.001133134170004</v>
      </c>
      <c r="C60" s="7">
        <f t="shared" si="21"/>
        <v>51.16706329598</v>
      </c>
      <c r="D60" s="7">
        <f t="shared" si="21"/>
        <v>45.191681511779997</v>
      </c>
      <c r="E60" s="7">
        <f t="shared" si="21"/>
        <v>39.739202921920004</v>
      </c>
      <c r="F60" s="7">
        <f t="shared" si="21"/>
        <v>34.403183835590006</v>
      </c>
      <c r="G60" s="7">
        <f t="shared" si="21"/>
        <v>32.56772141127</v>
      </c>
      <c r="H60" s="7">
        <f t="shared" si="21"/>
        <v>29.76855586548</v>
      </c>
      <c r="I60" s="7">
        <f t="shared" si="21"/>
        <v>27.326536420810001</v>
      </c>
      <c r="J60" s="7">
        <f t="shared" si="21"/>
        <v>25.173198794680001</v>
      </c>
      <c r="K60" s="7">
        <f t="shared" si="21"/>
        <v>21.847636078559997</v>
      </c>
      <c r="L60" s="7">
        <f t="shared" si="21"/>
        <v>17.278680853779999</v>
      </c>
      <c r="M60" s="7">
        <f t="shared" si="21"/>
        <v>13.933614858009999</v>
      </c>
    </row>
    <row r="61" spans="1:13" s="17" customFormat="1" outlineLevel="3" collapsed="1" x14ac:dyDescent="0.3">
      <c r="A61" s="24" t="s">
        <v>3</v>
      </c>
      <c r="B61" s="20">
        <f t="shared" ref="B61:M61" si="22">SUM(B62:B62)</f>
        <v>2.2957000000000001E-4</v>
      </c>
      <c r="C61" s="20">
        <f t="shared" si="22"/>
        <v>0</v>
      </c>
      <c r="D61" s="20">
        <f t="shared" si="22"/>
        <v>0</v>
      </c>
      <c r="E61" s="20">
        <f t="shared" si="22"/>
        <v>0</v>
      </c>
      <c r="F61" s="20">
        <f t="shared" si="22"/>
        <v>0</v>
      </c>
      <c r="G61" s="20">
        <f t="shared" si="22"/>
        <v>0</v>
      </c>
      <c r="H61" s="20">
        <f t="shared" si="22"/>
        <v>0</v>
      </c>
      <c r="I61" s="20">
        <f t="shared" si="22"/>
        <v>0</v>
      </c>
      <c r="J61" s="20">
        <f t="shared" si="22"/>
        <v>0</v>
      </c>
      <c r="K61" s="20">
        <f t="shared" si="22"/>
        <v>0</v>
      </c>
      <c r="L61" s="20">
        <f t="shared" si="22"/>
        <v>0</v>
      </c>
      <c r="M61" s="20">
        <f t="shared" si="22"/>
        <v>0</v>
      </c>
    </row>
    <row r="62" spans="1:13" s="17" customFormat="1" hidden="1" outlineLevel="4" x14ac:dyDescent="0.3">
      <c r="A62" s="21" t="s">
        <v>4</v>
      </c>
      <c r="B62" s="20">
        <v>2.2957000000000001E-4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 s="17" customFormat="1" outlineLevel="3" collapsed="1" x14ac:dyDescent="0.3">
      <c r="A63" s="24" t="s">
        <v>5</v>
      </c>
      <c r="B63" s="20">
        <f t="shared" ref="B63:M63" si="23">SUM(B64:B64)</f>
        <v>9.0081178770000006E-2</v>
      </c>
      <c r="C63" s="20">
        <f t="shared" si="23"/>
        <v>8.346855265E-2</v>
      </c>
      <c r="D63" s="20">
        <f t="shared" si="23"/>
        <v>7.6862745080000003E-2</v>
      </c>
      <c r="E63" s="20">
        <f t="shared" si="23"/>
        <v>7.0243300420000002E-2</v>
      </c>
      <c r="F63" s="20">
        <f t="shared" si="23"/>
        <v>6.3630674289999994E-2</v>
      </c>
      <c r="G63" s="20">
        <f t="shared" si="23"/>
        <v>5.7018048170000002E-2</v>
      </c>
      <c r="H63" s="20">
        <f t="shared" si="23"/>
        <v>5.0412240580000003E-2</v>
      </c>
      <c r="I63" s="20">
        <f t="shared" si="23"/>
        <v>4.3792795910000001E-2</v>
      </c>
      <c r="J63" s="20">
        <f t="shared" si="23"/>
        <v>3.7180169780000001E-2</v>
      </c>
      <c r="K63" s="20">
        <f t="shared" si="23"/>
        <v>3.0567543660000002E-2</v>
      </c>
      <c r="L63" s="20">
        <f t="shared" si="23"/>
        <v>2.3961736080000001E-2</v>
      </c>
      <c r="M63" s="20">
        <f t="shared" si="23"/>
        <v>1.7342291409999998E-2</v>
      </c>
    </row>
    <row r="64" spans="1:13" s="17" customFormat="1" hidden="1" outlineLevel="4" x14ac:dyDescent="0.3">
      <c r="A64" s="21" t="s">
        <v>4</v>
      </c>
      <c r="B64" s="20">
        <v>9.0081178770000006E-2</v>
      </c>
      <c r="C64" s="20">
        <v>8.346855265E-2</v>
      </c>
      <c r="D64" s="20">
        <v>7.6862745080000003E-2</v>
      </c>
      <c r="E64" s="20">
        <v>7.0243300420000002E-2</v>
      </c>
      <c r="F64" s="20">
        <v>6.3630674289999994E-2</v>
      </c>
      <c r="G64" s="20">
        <v>5.7018048170000002E-2</v>
      </c>
      <c r="H64" s="20">
        <v>5.0412240580000003E-2</v>
      </c>
      <c r="I64" s="20">
        <v>4.3792795910000001E-2</v>
      </c>
      <c r="J64" s="20">
        <v>3.7180169780000001E-2</v>
      </c>
      <c r="K64" s="20">
        <v>3.0567543660000002E-2</v>
      </c>
      <c r="L64" s="20">
        <v>2.3961736080000001E-2</v>
      </c>
      <c r="M64" s="20">
        <v>1.7342291409999998E-2</v>
      </c>
    </row>
    <row r="65" spans="1:13" s="17" customFormat="1" outlineLevel="3" collapsed="1" x14ac:dyDescent="0.3">
      <c r="A65" s="24" t="s">
        <v>6</v>
      </c>
      <c r="B65" s="20">
        <f t="shared" ref="B65:M65" si="24">SUM(B66:B66)</f>
        <v>56.910822385400003</v>
      </c>
      <c r="C65" s="20">
        <f t="shared" si="24"/>
        <v>51.083594743330003</v>
      </c>
      <c r="D65" s="20">
        <f t="shared" si="24"/>
        <v>45.114818766699997</v>
      </c>
      <c r="E65" s="20">
        <f t="shared" si="24"/>
        <v>39.668959621500001</v>
      </c>
      <c r="F65" s="20">
        <f t="shared" si="24"/>
        <v>34.339553161300003</v>
      </c>
      <c r="G65" s="20">
        <f t="shared" si="24"/>
        <v>32.510703363099999</v>
      </c>
      <c r="H65" s="20">
        <f t="shared" si="24"/>
        <v>29.718143624900001</v>
      </c>
      <c r="I65" s="20">
        <f t="shared" si="24"/>
        <v>27.2827436249</v>
      </c>
      <c r="J65" s="20">
        <f t="shared" si="24"/>
        <v>25.1360186249</v>
      </c>
      <c r="K65" s="20">
        <f t="shared" si="24"/>
        <v>21.817068534899999</v>
      </c>
      <c r="L65" s="20">
        <f t="shared" si="24"/>
        <v>17.254719117699999</v>
      </c>
      <c r="M65" s="20">
        <f t="shared" si="24"/>
        <v>13.9162725666</v>
      </c>
    </row>
    <row r="66" spans="1:13" s="17" customFormat="1" hidden="1" outlineLevel="4" x14ac:dyDescent="0.3">
      <c r="A66" s="21" t="s">
        <v>4</v>
      </c>
      <c r="B66" s="20">
        <v>56.910822385400003</v>
      </c>
      <c r="C66" s="20">
        <v>51.083594743330003</v>
      </c>
      <c r="D66" s="20">
        <v>45.114818766699997</v>
      </c>
      <c r="E66" s="20">
        <v>39.668959621500001</v>
      </c>
      <c r="F66" s="20">
        <v>34.339553161300003</v>
      </c>
      <c r="G66" s="20">
        <v>32.510703363099999</v>
      </c>
      <c r="H66" s="20">
        <v>29.718143624900001</v>
      </c>
      <c r="I66" s="20">
        <v>27.2827436249</v>
      </c>
      <c r="J66" s="20">
        <v>25.1360186249</v>
      </c>
      <c r="K66" s="20">
        <v>21.817068534899999</v>
      </c>
      <c r="L66" s="20">
        <v>17.254719117699999</v>
      </c>
      <c r="M66" s="20">
        <v>13.9162725666</v>
      </c>
    </row>
    <row r="67" spans="1:13" s="17" customFormat="1" outlineLevel="2" x14ac:dyDescent="0.3">
      <c r="A67" s="6" t="s">
        <v>9</v>
      </c>
      <c r="B67" s="7">
        <f t="shared" ref="B67:M67" si="25">B68+B70</f>
        <v>41.875194272400002</v>
      </c>
      <c r="C67" s="7">
        <f t="shared" si="25"/>
        <v>49.35326458267</v>
      </c>
      <c r="D67" s="7">
        <f t="shared" si="25"/>
        <v>42.099308640880004</v>
      </c>
      <c r="E67" s="7">
        <f t="shared" si="25"/>
        <v>60.889926522480003</v>
      </c>
      <c r="F67" s="7">
        <f t="shared" si="25"/>
        <v>18.573253522480002</v>
      </c>
      <c r="G67" s="7">
        <f t="shared" si="25"/>
        <v>27.337088522480002</v>
      </c>
      <c r="H67" s="7">
        <f t="shared" si="25"/>
        <v>31.262932522480003</v>
      </c>
      <c r="I67" s="7">
        <f t="shared" si="25"/>
        <v>24.512932522480003</v>
      </c>
      <c r="J67" s="7">
        <f t="shared" si="25"/>
        <v>37.050053522479999</v>
      </c>
      <c r="K67" s="7">
        <f t="shared" si="25"/>
        <v>58.191050511589999</v>
      </c>
      <c r="L67" s="7">
        <f t="shared" si="25"/>
        <v>45.030951522480002</v>
      </c>
      <c r="M67" s="7">
        <f t="shared" si="25"/>
        <v>17.980116522480003</v>
      </c>
    </row>
    <row r="68" spans="1:13" s="17" customFormat="1" outlineLevel="3" collapsed="1" x14ac:dyDescent="0.3">
      <c r="A68" s="24" t="s">
        <v>5</v>
      </c>
      <c r="B68" s="20">
        <f t="shared" ref="B68:M68" si="26">SUM(B69:B69)</f>
        <v>0.13225252248</v>
      </c>
      <c r="C68" s="20">
        <f t="shared" si="26"/>
        <v>0.13225252248</v>
      </c>
      <c r="D68" s="20">
        <f t="shared" si="26"/>
        <v>0.13225252248</v>
      </c>
      <c r="E68" s="20">
        <f t="shared" si="26"/>
        <v>0.13225252248</v>
      </c>
      <c r="F68" s="20">
        <f t="shared" si="26"/>
        <v>0.13225252248</v>
      </c>
      <c r="G68" s="20">
        <f t="shared" si="26"/>
        <v>0.13225252248</v>
      </c>
      <c r="H68" s="20">
        <f t="shared" si="26"/>
        <v>0.13225252248</v>
      </c>
      <c r="I68" s="20">
        <f t="shared" si="26"/>
        <v>0.13225252248</v>
      </c>
      <c r="J68" s="20">
        <f t="shared" si="26"/>
        <v>0.13225252248</v>
      </c>
      <c r="K68" s="20">
        <f t="shared" si="26"/>
        <v>0.13225252248</v>
      </c>
      <c r="L68" s="20">
        <f t="shared" si="26"/>
        <v>0.13225252248</v>
      </c>
      <c r="M68" s="20">
        <f t="shared" si="26"/>
        <v>0.13225252248</v>
      </c>
    </row>
    <row r="69" spans="1:13" s="17" customFormat="1" hidden="1" outlineLevel="4" x14ac:dyDescent="0.3">
      <c r="A69" s="21" t="s">
        <v>4</v>
      </c>
      <c r="B69" s="20">
        <v>0.13225252248</v>
      </c>
      <c r="C69" s="20">
        <v>0.13225252248</v>
      </c>
      <c r="D69" s="20">
        <v>0.13225252248</v>
      </c>
      <c r="E69" s="20">
        <v>0.13225252248</v>
      </c>
      <c r="F69" s="20">
        <v>0.13225252248</v>
      </c>
      <c r="G69" s="20">
        <v>0.13225252248</v>
      </c>
      <c r="H69" s="20">
        <v>0.13225252248</v>
      </c>
      <c r="I69" s="20">
        <v>0.13225252248</v>
      </c>
      <c r="J69" s="20">
        <v>0.13225252248</v>
      </c>
      <c r="K69" s="20">
        <v>0.13225252248</v>
      </c>
      <c r="L69" s="20">
        <v>0.13225252248</v>
      </c>
      <c r="M69" s="20">
        <v>0.13225252248</v>
      </c>
    </row>
    <row r="70" spans="1:13" s="17" customFormat="1" outlineLevel="3" collapsed="1" x14ac:dyDescent="0.3">
      <c r="A70" s="24" t="s">
        <v>6</v>
      </c>
      <c r="B70" s="20">
        <f t="shared" ref="B70:M70" si="27">SUM(B71:B71)</f>
        <v>41.74294174992</v>
      </c>
      <c r="C70" s="20">
        <f t="shared" si="27"/>
        <v>49.221012060189999</v>
      </c>
      <c r="D70" s="20">
        <f t="shared" si="27"/>
        <v>41.967056118400002</v>
      </c>
      <c r="E70" s="20">
        <f t="shared" si="27"/>
        <v>60.757674000000002</v>
      </c>
      <c r="F70" s="20">
        <f t="shared" si="27"/>
        <v>18.441001</v>
      </c>
      <c r="G70" s="20">
        <f t="shared" si="27"/>
        <v>27.204836</v>
      </c>
      <c r="H70" s="20">
        <f t="shared" si="27"/>
        <v>31.130680000000002</v>
      </c>
      <c r="I70" s="20">
        <f t="shared" si="27"/>
        <v>24.380680000000002</v>
      </c>
      <c r="J70" s="20">
        <f t="shared" si="27"/>
        <v>36.917800999999997</v>
      </c>
      <c r="K70" s="20">
        <f t="shared" si="27"/>
        <v>58.058797989109998</v>
      </c>
      <c r="L70" s="20">
        <f t="shared" si="27"/>
        <v>44.898699000000001</v>
      </c>
      <c r="M70" s="20">
        <f t="shared" si="27"/>
        <v>17.847864000000001</v>
      </c>
    </row>
    <row r="71" spans="1:13" s="17" customFormat="1" hidden="1" outlineLevel="4" x14ac:dyDescent="0.3">
      <c r="A71" s="21" t="s">
        <v>4</v>
      </c>
      <c r="B71" s="20">
        <v>41.74294174992</v>
      </c>
      <c r="C71" s="20">
        <v>49.221012060189999</v>
      </c>
      <c r="D71" s="20">
        <v>41.967056118400002</v>
      </c>
      <c r="E71" s="20">
        <v>60.757674000000002</v>
      </c>
      <c r="F71" s="20">
        <v>18.441001</v>
      </c>
      <c r="G71" s="20">
        <v>27.204836</v>
      </c>
      <c r="H71" s="20">
        <v>31.130680000000002</v>
      </c>
      <c r="I71" s="20">
        <v>24.380680000000002</v>
      </c>
      <c r="J71" s="20">
        <v>36.917800999999997</v>
      </c>
      <c r="K71" s="20">
        <v>58.058797989109998</v>
      </c>
      <c r="L71" s="20">
        <v>44.898699000000001</v>
      </c>
      <c r="M71" s="20">
        <v>17.847864000000001</v>
      </c>
    </row>
    <row r="72" spans="1:13" s="17" customFormat="1" outlineLevel="1" x14ac:dyDescent="0.3">
      <c r="A72" s="4" t="s">
        <v>10</v>
      </c>
      <c r="B72" s="5">
        <f t="shared" ref="B72:M72" si="28">B73+B90</f>
        <v>118.00230614034999</v>
      </c>
      <c r="C72" s="5">
        <f t="shared" si="28"/>
        <v>116.06313212812</v>
      </c>
      <c r="D72" s="5">
        <f t="shared" si="28"/>
        <v>183.18527155789999</v>
      </c>
      <c r="E72" s="5">
        <f t="shared" si="28"/>
        <v>118.79514937498</v>
      </c>
      <c r="F72" s="5">
        <f t="shared" si="28"/>
        <v>141.26076209134999</v>
      </c>
      <c r="G72" s="5">
        <f t="shared" si="28"/>
        <v>96.422253564329992</v>
      </c>
      <c r="H72" s="5">
        <f t="shared" si="28"/>
        <v>98.69996975606</v>
      </c>
      <c r="I72" s="5">
        <f t="shared" si="28"/>
        <v>67.431361314669999</v>
      </c>
      <c r="J72" s="5">
        <f t="shared" si="28"/>
        <v>80.469146039489999</v>
      </c>
      <c r="K72" s="5">
        <f t="shared" si="28"/>
        <v>93.537232265570012</v>
      </c>
      <c r="L72" s="5">
        <f t="shared" si="28"/>
        <v>65.07568948878</v>
      </c>
      <c r="M72" s="5">
        <f t="shared" si="28"/>
        <v>30.248931042759999</v>
      </c>
    </row>
    <row r="73" spans="1:13" s="17" customFormat="1" outlineLevel="2" x14ac:dyDescent="0.3">
      <c r="A73" s="6" t="s">
        <v>2</v>
      </c>
      <c r="B73" s="7">
        <f t="shared" ref="B73:M73" si="29">B74+B79+B82+B86</f>
        <v>41.427862791420004</v>
      </c>
      <c r="C73" s="7">
        <f t="shared" si="29"/>
        <v>38.041303864520003</v>
      </c>
      <c r="D73" s="7">
        <f t="shared" si="29"/>
        <v>39.94294054833</v>
      </c>
      <c r="E73" s="7">
        <f t="shared" si="29"/>
        <v>33.592165763859995</v>
      </c>
      <c r="F73" s="7">
        <f t="shared" si="29"/>
        <v>29.478075217890002</v>
      </c>
      <c r="G73" s="7">
        <f t="shared" si="29"/>
        <v>22.874242331379996</v>
      </c>
      <c r="H73" s="7">
        <f t="shared" si="29"/>
        <v>18.83596855991</v>
      </c>
      <c r="I73" s="7">
        <f t="shared" si="29"/>
        <v>13.102997913339999</v>
      </c>
      <c r="J73" s="7">
        <f t="shared" si="29"/>
        <v>11.9743670326</v>
      </c>
      <c r="K73" s="7">
        <f t="shared" si="29"/>
        <v>8.6486607415200005</v>
      </c>
      <c r="L73" s="7">
        <f t="shared" si="29"/>
        <v>5.6518829131599997</v>
      </c>
      <c r="M73" s="7">
        <f t="shared" si="29"/>
        <v>2.8585106061500003</v>
      </c>
    </row>
    <row r="74" spans="1:13" s="17" customFormat="1" outlineLevel="3" collapsed="1" x14ac:dyDescent="0.3">
      <c r="A74" s="24" t="s">
        <v>3</v>
      </c>
      <c r="B74" s="20">
        <f t="shared" ref="B74:M74" si="30">SUM(B75:B78)</f>
        <v>0.40094662236</v>
      </c>
      <c r="C74" s="20">
        <f t="shared" si="30"/>
        <v>0.35845516082000001</v>
      </c>
      <c r="D74" s="20">
        <f t="shared" si="30"/>
        <v>9.4494500049999999E-2</v>
      </c>
      <c r="E74" s="20">
        <f t="shared" si="30"/>
        <v>8.8821500049999988E-2</v>
      </c>
      <c r="F74" s="20">
        <f t="shared" si="30"/>
        <v>8.8821500049999988E-2</v>
      </c>
      <c r="G74" s="20">
        <f t="shared" si="30"/>
        <v>8.8821500049999988E-2</v>
      </c>
      <c r="H74" s="20">
        <f t="shared" si="30"/>
        <v>8.8815000049999995E-2</v>
      </c>
      <c r="I74" s="20">
        <f t="shared" si="30"/>
        <v>8.5606500049999992E-2</v>
      </c>
      <c r="J74" s="20">
        <f t="shared" si="30"/>
        <v>8.5095000049999994E-2</v>
      </c>
      <c r="K74" s="20">
        <f t="shared" si="30"/>
        <v>8.5095000049999994E-2</v>
      </c>
      <c r="L74" s="20">
        <f t="shared" si="30"/>
        <v>8.5095000049999994E-2</v>
      </c>
      <c r="M74" s="20">
        <f t="shared" si="30"/>
        <v>8.5095000049999994E-2</v>
      </c>
    </row>
    <row r="75" spans="1:13" s="17" customFormat="1" hidden="1" outlineLevel="4" x14ac:dyDescent="0.3">
      <c r="A75" s="21" t="s">
        <v>7</v>
      </c>
      <c r="B75" s="20">
        <v>7.6408800000000001E-3</v>
      </c>
      <c r="C75" s="20">
        <v>7.699656E-3</v>
      </c>
      <c r="D75" s="20">
        <v>8.9280000000000002E-3</v>
      </c>
      <c r="E75" s="20">
        <v>3.7200000000000002E-3</v>
      </c>
      <c r="F75" s="20">
        <v>3.7200000000000002E-3</v>
      </c>
      <c r="G75" s="20">
        <v>3.7200000000000002E-3</v>
      </c>
      <c r="H75" s="20">
        <v>3.7200000000000002E-3</v>
      </c>
      <c r="I75" s="20">
        <v>5.1150000000000002E-4</v>
      </c>
      <c r="J75" s="20"/>
      <c r="K75" s="20"/>
      <c r="L75" s="20"/>
      <c r="M75" s="20"/>
    </row>
    <row r="76" spans="1:13" s="17" customFormat="1" hidden="1" outlineLevel="4" x14ac:dyDescent="0.3">
      <c r="A76" s="21" t="s">
        <v>11</v>
      </c>
      <c r="B76" s="20">
        <v>5.5036799999999997E-4</v>
      </c>
      <c r="C76" s="20">
        <v>5.5460160000000004E-4</v>
      </c>
      <c r="D76" s="20"/>
      <c r="E76" s="20"/>
      <c r="F76" s="20"/>
      <c r="G76" s="20"/>
      <c r="H76" s="20"/>
      <c r="I76" s="20"/>
      <c r="J76" s="20"/>
      <c r="K76" s="20"/>
      <c r="L76" s="20"/>
      <c r="M76" s="20"/>
    </row>
    <row r="77" spans="1:13" s="17" customFormat="1" hidden="1" outlineLevel="4" x14ac:dyDescent="0.3">
      <c r="A77" s="21" t="s">
        <v>4</v>
      </c>
      <c r="B77" s="20">
        <v>3.5054999999999999E-3</v>
      </c>
      <c r="C77" s="20">
        <v>6.0000000000000002E-6</v>
      </c>
      <c r="D77" s="20">
        <v>6.4999999999999996E-6</v>
      </c>
      <c r="E77" s="20">
        <v>6.4999999999999996E-6</v>
      </c>
      <c r="F77" s="20">
        <v>6.4999999999999996E-6</v>
      </c>
      <c r="G77" s="20">
        <v>6.4999999999999996E-6</v>
      </c>
      <c r="H77" s="20"/>
      <c r="I77" s="20"/>
      <c r="J77" s="20"/>
      <c r="K77" s="20"/>
      <c r="L77" s="20"/>
      <c r="M77" s="20"/>
    </row>
    <row r="78" spans="1:13" s="17" customFormat="1" hidden="1" outlineLevel="4" x14ac:dyDescent="0.3">
      <c r="A78" s="21" t="s">
        <v>8</v>
      </c>
      <c r="B78" s="20">
        <v>0.38924987436000003</v>
      </c>
      <c r="C78" s="20">
        <v>0.35019490322000002</v>
      </c>
      <c r="D78" s="20">
        <v>8.5560000050000001E-2</v>
      </c>
      <c r="E78" s="20">
        <v>8.5095000049999994E-2</v>
      </c>
      <c r="F78" s="20">
        <v>8.5095000049999994E-2</v>
      </c>
      <c r="G78" s="20">
        <v>8.5095000049999994E-2</v>
      </c>
      <c r="H78" s="20">
        <v>8.5095000049999994E-2</v>
      </c>
      <c r="I78" s="20">
        <v>8.5095000049999994E-2</v>
      </c>
      <c r="J78" s="20">
        <v>8.5095000049999994E-2</v>
      </c>
      <c r="K78" s="20">
        <v>8.5095000049999994E-2</v>
      </c>
      <c r="L78" s="20">
        <v>8.5095000049999994E-2</v>
      </c>
      <c r="M78" s="20">
        <v>8.5095000049999994E-2</v>
      </c>
    </row>
    <row r="79" spans="1:13" s="17" customFormat="1" outlineLevel="3" collapsed="1" x14ac:dyDescent="0.3">
      <c r="A79" s="24" t="s">
        <v>12</v>
      </c>
      <c r="B79" s="20">
        <f t="shared" ref="B79:M79" si="31">SUM(B80:B81)</f>
        <v>32.88766400467</v>
      </c>
      <c r="C79" s="20">
        <f t="shared" si="31"/>
        <v>30.171367794190001</v>
      </c>
      <c r="D79" s="20">
        <f t="shared" si="31"/>
        <v>31.227370680570001</v>
      </c>
      <c r="E79" s="20">
        <f t="shared" si="31"/>
        <v>26.396964057789997</v>
      </c>
      <c r="F79" s="20">
        <f t="shared" si="31"/>
        <v>23.00020630054</v>
      </c>
      <c r="G79" s="20">
        <f t="shared" si="31"/>
        <v>17.17245463826</v>
      </c>
      <c r="H79" s="20">
        <f t="shared" si="31"/>
        <v>13.8814541527</v>
      </c>
      <c r="I79" s="20">
        <f t="shared" si="31"/>
        <v>8.9133354586699998</v>
      </c>
      <c r="J79" s="20">
        <f t="shared" si="31"/>
        <v>8.8931250044399999</v>
      </c>
      <c r="K79" s="20">
        <f t="shared" si="31"/>
        <v>6.0014062529999999</v>
      </c>
      <c r="L79" s="20">
        <f t="shared" si="31"/>
        <v>2.5720312512899999</v>
      </c>
      <c r="M79" s="20">
        <f t="shared" si="31"/>
        <v>0</v>
      </c>
    </row>
    <row r="80" spans="1:13" s="17" customFormat="1" hidden="1" outlineLevel="4" x14ac:dyDescent="0.3">
      <c r="A80" s="21" t="s">
        <v>7</v>
      </c>
      <c r="B80" s="20">
        <v>5.1409185124499999</v>
      </c>
      <c r="C80" s="20">
        <v>5.0207723555500001</v>
      </c>
      <c r="D80" s="20">
        <v>5.7705275553500002</v>
      </c>
      <c r="E80" s="20">
        <v>5.2027578771899998</v>
      </c>
      <c r="F80" s="20">
        <v>4.9986511390399997</v>
      </c>
      <c r="G80" s="20">
        <v>2.3372503283400001</v>
      </c>
      <c r="H80" s="20">
        <v>2.1867041468599999</v>
      </c>
      <c r="I80" s="20">
        <v>2.0545854552499998</v>
      </c>
      <c r="J80" s="20">
        <v>2.0343750010199999</v>
      </c>
      <c r="K80" s="20"/>
      <c r="L80" s="20"/>
      <c r="M80" s="20"/>
    </row>
    <row r="81" spans="1:13" s="17" customFormat="1" hidden="1" outlineLevel="4" x14ac:dyDescent="0.3">
      <c r="A81" s="21" t="s">
        <v>8</v>
      </c>
      <c r="B81" s="20">
        <v>27.746745492220001</v>
      </c>
      <c r="C81" s="20">
        <v>25.15059543864</v>
      </c>
      <c r="D81" s="20">
        <v>25.456843125220001</v>
      </c>
      <c r="E81" s="20">
        <v>21.194206180599998</v>
      </c>
      <c r="F81" s="20">
        <v>18.001555161500001</v>
      </c>
      <c r="G81" s="20">
        <v>14.83520430992</v>
      </c>
      <c r="H81" s="20">
        <v>11.69475000584</v>
      </c>
      <c r="I81" s="20">
        <v>6.85875000342</v>
      </c>
      <c r="J81" s="20">
        <v>6.85875000342</v>
      </c>
      <c r="K81" s="20">
        <v>6.0014062529999999</v>
      </c>
      <c r="L81" s="20">
        <v>2.5720312512899999</v>
      </c>
      <c r="M81" s="20"/>
    </row>
    <row r="82" spans="1:13" s="17" customFormat="1" outlineLevel="3" collapsed="1" x14ac:dyDescent="0.3">
      <c r="A82" s="24" t="s">
        <v>13</v>
      </c>
      <c r="B82" s="20">
        <f t="shared" ref="B82:M82" si="32">SUM(B83:B85)</f>
        <v>0.35684940709999996</v>
      </c>
      <c r="C82" s="20">
        <f t="shared" si="32"/>
        <v>0.32609418755999997</v>
      </c>
      <c r="D82" s="20">
        <f t="shared" si="32"/>
        <v>0.33564010001</v>
      </c>
      <c r="E82" s="20">
        <f t="shared" si="32"/>
        <v>0.36166581956999999</v>
      </c>
      <c r="F82" s="20">
        <f t="shared" si="32"/>
        <v>0.31967025646000002</v>
      </c>
      <c r="G82" s="20">
        <f t="shared" si="32"/>
        <v>0.26692258847</v>
      </c>
      <c r="H82" s="20">
        <f t="shared" si="32"/>
        <v>0.21308309190999999</v>
      </c>
      <c r="I82" s="20">
        <f t="shared" si="32"/>
        <v>0.15893635340000001</v>
      </c>
      <c r="J82" s="20">
        <f t="shared" si="32"/>
        <v>0.10493539232</v>
      </c>
      <c r="K82" s="20">
        <f t="shared" si="32"/>
        <v>5.7276175639999996E-2</v>
      </c>
      <c r="L82" s="20">
        <f t="shared" si="32"/>
        <v>3.3985599640000003E-2</v>
      </c>
      <c r="M82" s="20">
        <f t="shared" si="32"/>
        <v>2.6380143889999999E-2</v>
      </c>
    </row>
    <row r="83" spans="1:13" s="17" customFormat="1" hidden="1" outlineLevel="4" x14ac:dyDescent="0.3">
      <c r="A83" s="21" t="s">
        <v>7</v>
      </c>
      <c r="B83" s="20">
        <v>0.28123684589999998</v>
      </c>
      <c r="C83" s="20">
        <v>0.25607750770999999</v>
      </c>
      <c r="D83" s="20">
        <v>0.25911348163999998</v>
      </c>
      <c r="E83" s="20">
        <v>0.29185104924999999</v>
      </c>
      <c r="F83" s="20">
        <v>0.25598272704000002</v>
      </c>
      <c r="G83" s="20">
        <v>0.20880024542</v>
      </c>
      <c r="H83" s="20">
        <v>0.1617821807</v>
      </c>
      <c r="I83" s="20">
        <v>0.11476245389</v>
      </c>
      <c r="J83" s="20">
        <v>6.7743540290000001E-2</v>
      </c>
      <c r="K83" s="20">
        <v>2.7066371079999998E-2</v>
      </c>
      <c r="L83" s="20">
        <v>1.068939396E-2</v>
      </c>
      <c r="M83" s="20">
        <v>1.013443396E-2</v>
      </c>
    </row>
    <row r="84" spans="1:13" s="17" customFormat="1" hidden="1" outlineLevel="4" x14ac:dyDescent="0.3">
      <c r="A84" s="21" t="s">
        <v>11</v>
      </c>
      <c r="B84" s="20">
        <v>7.5121104519999995E-2</v>
      </c>
      <c r="C84" s="20">
        <v>7.0016679849999999E-2</v>
      </c>
      <c r="D84" s="20">
        <v>7.6526618369999994E-2</v>
      </c>
      <c r="E84" s="20">
        <v>6.9814770319999997E-2</v>
      </c>
      <c r="F84" s="20">
        <v>6.368752942E-2</v>
      </c>
      <c r="G84" s="20">
        <v>5.8122343049999997E-2</v>
      </c>
      <c r="H84" s="20">
        <v>5.1300911210000001E-2</v>
      </c>
      <c r="I84" s="20">
        <v>4.4173899510000003E-2</v>
      </c>
      <c r="J84" s="20">
        <v>3.719185203E-2</v>
      </c>
      <c r="K84" s="20">
        <v>3.0209804560000001E-2</v>
      </c>
      <c r="L84" s="20">
        <v>2.3296205680000001E-2</v>
      </c>
      <c r="M84" s="20">
        <v>1.6245709930000001E-2</v>
      </c>
    </row>
    <row r="85" spans="1:13" s="17" customFormat="1" hidden="1" outlineLevel="4" x14ac:dyDescent="0.3">
      <c r="A85" s="21" t="s">
        <v>8</v>
      </c>
      <c r="B85" s="20">
        <v>4.9145668000000003E-4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</row>
    <row r="86" spans="1:13" s="17" customFormat="1" outlineLevel="3" collapsed="1" x14ac:dyDescent="0.3">
      <c r="A86" s="24" t="s">
        <v>15</v>
      </c>
      <c r="B86" s="20">
        <f t="shared" ref="B86:M86" si="33">SUM(B87:B89)</f>
        <v>7.7824027572900007</v>
      </c>
      <c r="C86" s="20">
        <f t="shared" si="33"/>
        <v>7.1853867219500005</v>
      </c>
      <c r="D86" s="20">
        <f t="shared" si="33"/>
        <v>8.2854352677000005</v>
      </c>
      <c r="E86" s="20">
        <f t="shared" si="33"/>
        <v>6.7447143864500001</v>
      </c>
      <c r="F86" s="20">
        <f t="shared" si="33"/>
        <v>6.0693771608400002</v>
      </c>
      <c r="G86" s="20">
        <f t="shared" si="33"/>
        <v>5.3460436046000002</v>
      </c>
      <c r="H86" s="20">
        <f t="shared" si="33"/>
        <v>4.6526163152499995</v>
      </c>
      <c r="I86" s="20">
        <f t="shared" si="33"/>
        <v>3.94511960122</v>
      </c>
      <c r="J86" s="20">
        <f t="shared" si="33"/>
        <v>2.89121163579</v>
      </c>
      <c r="K86" s="20">
        <f t="shared" si="33"/>
        <v>2.5048833128300001</v>
      </c>
      <c r="L86" s="20">
        <f t="shared" si="33"/>
        <v>2.9607710621800001</v>
      </c>
      <c r="M86" s="20">
        <f t="shared" si="33"/>
        <v>2.7470354622100004</v>
      </c>
    </row>
    <row r="87" spans="1:13" s="17" customFormat="1" hidden="1" outlineLevel="4" x14ac:dyDescent="0.3">
      <c r="A87" s="21" t="s">
        <v>7</v>
      </c>
      <c r="B87" s="20">
        <v>1.7245497059199999</v>
      </c>
      <c r="C87" s="20">
        <v>1.7363383703899999</v>
      </c>
      <c r="D87" s="20">
        <v>2.4030171297699998</v>
      </c>
      <c r="E87" s="20">
        <v>1.97253824521</v>
      </c>
      <c r="F87" s="20">
        <v>1.98950888003</v>
      </c>
      <c r="G87" s="20">
        <v>1.8390161304399999</v>
      </c>
      <c r="H87" s="20">
        <v>1.70420146554</v>
      </c>
      <c r="I87" s="20">
        <v>1.5948331094699999</v>
      </c>
      <c r="J87" s="20">
        <v>1.10044663887</v>
      </c>
      <c r="K87" s="20">
        <v>0.94823909647000004</v>
      </c>
      <c r="L87" s="20">
        <v>0.69734198928000002</v>
      </c>
      <c r="M87" s="20">
        <v>0.62487686200000003</v>
      </c>
    </row>
    <row r="88" spans="1:13" s="17" customFormat="1" hidden="1" outlineLevel="4" x14ac:dyDescent="0.3">
      <c r="A88" s="21" t="s">
        <v>8</v>
      </c>
      <c r="B88" s="20">
        <v>4.2499282217200003</v>
      </c>
      <c r="C88" s="20">
        <v>4.04111987877</v>
      </c>
      <c r="D88" s="20">
        <v>4.70514724494</v>
      </c>
      <c r="E88" s="20">
        <v>4.05329423374</v>
      </c>
      <c r="F88" s="20">
        <v>3.44914693096</v>
      </c>
      <c r="G88" s="20">
        <v>2.8763061243100001</v>
      </c>
      <c r="H88" s="20">
        <v>2.31741138809</v>
      </c>
      <c r="I88" s="20">
        <v>1.71984725368</v>
      </c>
      <c r="J88" s="20">
        <v>1.16004364707</v>
      </c>
      <c r="K88" s="20">
        <v>0.82276618301000004</v>
      </c>
      <c r="L88" s="20">
        <v>0.54741972073</v>
      </c>
      <c r="M88" s="20">
        <v>0.41204795067</v>
      </c>
    </row>
    <row r="89" spans="1:13" s="17" customFormat="1" hidden="1" outlineLevel="4" x14ac:dyDescent="0.3">
      <c r="A89" s="21" t="s">
        <v>16</v>
      </c>
      <c r="B89" s="20">
        <v>1.8079248296499999</v>
      </c>
      <c r="C89" s="20">
        <v>1.4079284727900001</v>
      </c>
      <c r="D89" s="20">
        <v>1.17727089299</v>
      </c>
      <c r="E89" s="20">
        <v>0.71888190750000003</v>
      </c>
      <c r="F89" s="20">
        <v>0.63072134984999995</v>
      </c>
      <c r="G89" s="20">
        <v>0.63072134984999995</v>
      </c>
      <c r="H89" s="20">
        <v>0.63100346161999998</v>
      </c>
      <c r="I89" s="20">
        <v>0.63043923807000002</v>
      </c>
      <c r="J89" s="20">
        <v>0.63072134984999995</v>
      </c>
      <c r="K89" s="20">
        <v>0.73387803335000001</v>
      </c>
      <c r="L89" s="20">
        <v>1.7160093521699999</v>
      </c>
      <c r="M89" s="20">
        <v>1.71011064954</v>
      </c>
    </row>
    <row r="90" spans="1:13" s="17" customFormat="1" outlineLevel="2" x14ac:dyDescent="0.3">
      <c r="A90" s="6" t="s">
        <v>9</v>
      </c>
      <c r="B90" s="7">
        <f t="shared" ref="B90:M90" si="34">B91+B94+B98</f>
        <v>76.574443348929989</v>
      </c>
      <c r="C90" s="7">
        <f t="shared" si="34"/>
        <v>78.0218282636</v>
      </c>
      <c r="D90" s="7">
        <f t="shared" si="34"/>
        <v>143.24233100956999</v>
      </c>
      <c r="E90" s="7">
        <f t="shared" si="34"/>
        <v>85.202983611120004</v>
      </c>
      <c r="F90" s="7">
        <f t="shared" si="34"/>
        <v>111.78268687345999</v>
      </c>
      <c r="G90" s="7">
        <f t="shared" si="34"/>
        <v>73.548011232950003</v>
      </c>
      <c r="H90" s="7">
        <f t="shared" si="34"/>
        <v>79.864001196149999</v>
      </c>
      <c r="I90" s="7">
        <f t="shared" si="34"/>
        <v>54.328363401330002</v>
      </c>
      <c r="J90" s="7">
        <f t="shared" si="34"/>
        <v>68.494779006889999</v>
      </c>
      <c r="K90" s="7">
        <f t="shared" si="34"/>
        <v>84.888571524050008</v>
      </c>
      <c r="L90" s="7">
        <f t="shared" si="34"/>
        <v>59.423806575619999</v>
      </c>
      <c r="M90" s="7">
        <f t="shared" si="34"/>
        <v>27.39042043661</v>
      </c>
    </row>
    <row r="91" spans="1:13" s="17" customFormat="1" outlineLevel="3" collapsed="1" x14ac:dyDescent="0.3">
      <c r="A91" s="24" t="s">
        <v>12</v>
      </c>
      <c r="B91" s="20">
        <f t="shared" ref="B91:M91" si="35">SUM(B92:B93)</f>
        <v>40.394303964179997</v>
      </c>
      <c r="C91" s="20">
        <f t="shared" si="35"/>
        <v>39.651703849919997</v>
      </c>
      <c r="D91" s="20">
        <f t="shared" si="35"/>
        <v>74.970817730630003</v>
      </c>
      <c r="E91" s="20">
        <f t="shared" si="35"/>
        <v>45.601950150980002</v>
      </c>
      <c r="F91" s="20">
        <f t="shared" si="35"/>
        <v>81.753872760349992</v>
      </c>
      <c r="G91" s="20">
        <f t="shared" si="35"/>
        <v>44.149930650550004</v>
      </c>
      <c r="H91" s="20">
        <f t="shared" si="35"/>
        <v>53.227939655090005</v>
      </c>
      <c r="I91" s="20">
        <f t="shared" si="35"/>
        <v>0.89603882180000005</v>
      </c>
      <c r="J91" s="20">
        <f t="shared" si="35"/>
        <v>46.500000023250003</v>
      </c>
      <c r="K91" s="20">
        <f t="shared" si="35"/>
        <v>46.50000002326</v>
      </c>
      <c r="L91" s="20">
        <f t="shared" si="35"/>
        <v>46.50000002326</v>
      </c>
      <c r="M91" s="20">
        <f t="shared" si="35"/>
        <v>0</v>
      </c>
    </row>
    <row r="92" spans="1:13" s="17" customFormat="1" hidden="1" outlineLevel="4" x14ac:dyDescent="0.3">
      <c r="A92" s="21" t="s">
        <v>7</v>
      </c>
      <c r="B92" s="20">
        <v>4.4183120001600003</v>
      </c>
      <c r="C92" s="20">
        <v>4.1446516208000004</v>
      </c>
      <c r="D92" s="20">
        <v>10.21005069824</v>
      </c>
      <c r="E92" s="20">
        <v>4.4064531303800001</v>
      </c>
      <c r="F92" s="20">
        <v>40.897732739920002</v>
      </c>
      <c r="G92" s="20">
        <v>3.6279396302900002</v>
      </c>
      <c r="H92" s="20">
        <v>3.6279396302900002</v>
      </c>
      <c r="I92" s="20">
        <v>0.89603882180000005</v>
      </c>
      <c r="J92" s="20">
        <v>46.500000023250003</v>
      </c>
      <c r="K92" s="20"/>
      <c r="L92" s="20"/>
      <c r="M92" s="20"/>
    </row>
    <row r="93" spans="1:13" s="17" customFormat="1" hidden="1" outlineLevel="4" x14ac:dyDescent="0.3">
      <c r="A93" s="21" t="s">
        <v>8</v>
      </c>
      <c r="B93" s="20">
        <v>35.975991964019997</v>
      </c>
      <c r="C93" s="20">
        <v>35.507052229119999</v>
      </c>
      <c r="D93" s="20">
        <v>64.760767032390007</v>
      </c>
      <c r="E93" s="20">
        <v>41.195497020600001</v>
      </c>
      <c r="F93" s="20">
        <v>40.856140020429997</v>
      </c>
      <c r="G93" s="20">
        <v>40.521991020260003</v>
      </c>
      <c r="H93" s="20">
        <v>49.600000024800003</v>
      </c>
      <c r="I93" s="20"/>
      <c r="J93" s="20"/>
      <c r="K93" s="20">
        <v>46.50000002326</v>
      </c>
      <c r="L93" s="20">
        <v>46.50000002326</v>
      </c>
      <c r="M93" s="20"/>
    </row>
    <row r="94" spans="1:13" s="17" customFormat="1" outlineLevel="3" collapsed="1" x14ac:dyDescent="0.3">
      <c r="A94" s="24" t="s">
        <v>13</v>
      </c>
      <c r="B94" s="20">
        <f t="shared" ref="B94:M94" si="36">SUM(B95:B97)</f>
        <v>2.2495236361699997</v>
      </c>
      <c r="C94" s="20">
        <f t="shared" si="36"/>
        <v>2.2667077980099997</v>
      </c>
      <c r="D94" s="20">
        <f t="shared" si="36"/>
        <v>2.7001179788799998</v>
      </c>
      <c r="E94" s="20">
        <f t="shared" si="36"/>
        <v>3.7190749810699999</v>
      </c>
      <c r="F94" s="20">
        <f t="shared" si="36"/>
        <v>3.6452204844199998</v>
      </c>
      <c r="G94" s="20">
        <f t="shared" si="36"/>
        <v>3.6176500526000002</v>
      </c>
      <c r="H94" s="20">
        <f t="shared" si="36"/>
        <v>3.6176500526000002</v>
      </c>
      <c r="I94" s="20">
        <f t="shared" si="36"/>
        <v>3.6176500526000002</v>
      </c>
      <c r="J94" s="20">
        <f t="shared" si="36"/>
        <v>3.6176500555799995</v>
      </c>
      <c r="K94" s="20">
        <f t="shared" si="36"/>
        <v>2.9090786261899999</v>
      </c>
      <c r="L94" s="20">
        <f t="shared" si="36"/>
        <v>2.3776500524799999</v>
      </c>
      <c r="M94" s="20">
        <f t="shared" si="36"/>
        <v>2.3776500524799999</v>
      </c>
    </row>
    <row r="95" spans="1:13" s="17" customFormat="1" hidden="1" outlineLevel="4" x14ac:dyDescent="0.3">
      <c r="A95" s="21" t="s">
        <v>7</v>
      </c>
      <c r="B95" s="20">
        <v>1.19626644264</v>
      </c>
      <c r="C95" s="20">
        <v>1.21772955203</v>
      </c>
      <c r="D95" s="20">
        <v>1.45896051266</v>
      </c>
      <c r="E95" s="20">
        <v>1.4222261543300001</v>
      </c>
      <c r="F95" s="20">
        <v>1.34838356168</v>
      </c>
      <c r="G95" s="20">
        <v>1.3208131298600001</v>
      </c>
      <c r="H95" s="20">
        <v>1.3208131298600001</v>
      </c>
      <c r="I95" s="20">
        <v>1.3208131298600001</v>
      </c>
      <c r="J95" s="20">
        <v>1.3208131328399999</v>
      </c>
      <c r="K95" s="20">
        <v>0.61224170344999995</v>
      </c>
      <c r="L95" s="20">
        <v>8.0813129740000003E-2</v>
      </c>
      <c r="M95" s="20">
        <v>8.0813129740000003E-2</v>
      </c>
    </row>
    <row r="96" spans="1:13" s="17" customFormat="1" hidden="1" outlineLevel="4" x14ac:dyDescent="0.3">
      <c r="A96" s="21" t="s">
        <v>11</v>
      </c>
      <c r="B96" s="20">
        <v>1.04097077654</v>
      </c>
      <c r="C96" s="20">
        <v>1.0489782459799999</v>
      </c>
      <c r="D96" s="20">
        <v>1.24115746622</v>
      </c>
      <c r="E96" s="20">
        <v>2.2968488267399998</v>
      </c>
      <c r="F96" s="20">
        <v>2.2968369227399998</v>
      </c>
      <c r="G96" s="20">
        <v>2.2968369227399998</v>
      </c>
      <c r="H96" s="20">
        <v>2.2968369227399998</v>
      </c>
      <c r="I96" s="20">
        <v>2.2968369227399998</v>
      </c>
      <c r="J96" s="20">
        <v>2.2968369227399998</v>
      </c>
      <c r="K96" s="20">
        <v>2.2968369227399998</v>
      </c>
      <c r="L96" s="20">
        <v>2.2968369227399998</v>
      </c>
      <c r="M96" s="20">
        <v>2.2968369227399998</v>
      </c>
    </row>
    <row r="97" spans="1:25" s="17" customFormat="1" hidden="1" outlineLevel="4" x14ac:dyDescent="0.3">
      <c r="A97" s="21" t="s">
        <v>8</v>
      </c>
      <c r="B97" s="20">
        <v>1.228641699E-2</v>
      </c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</row>
    <row r="98" spans="1:25" s="17" customFormat="1" outlineLevel="3" collapsed="1" x14ac:dyDescent="0.3">
      <c r="A98" s="24" t="s">
        <v>15</v>
      </c>
      <c r="B98" s="20">
        <f t="shared" ref="B98:M98" si="37">SUM(B99:B101)</f>
        <v>33.930615748579996</v>
      </c>
      <c r="C98" s="20">
        <f t="shared" si="37"/>
        <v>36.10341661567</v>
      </c>
      <c r="D98" s="20">
        <f t="shared" si="37"/>
        <v>65.57139530005999</v>
      </c>
      <c r="E98" s="20">
        <f t="shared" si="37"/>
        <v>35.881958479070001</v>
      </c>
      <c r="F98" s="20">
        <f t="shared" si="37"/>
        <v>26.383593628690001</v>
      </c>
      <c r="G98" s="20">
        <f t="shared" si="37"/>
        <v>25.7804305298</v>
      </c>
      <c r="H98" s="20">
        <f t="shared" si="37"/>
        <v>23.01841148846</v>
      </c>
      <c r="I98" s="20">
        <f t="shared" si="37"/>
        <v>49.814674526929998</v>
      </c>
      <c r="J98" s="20">
        <f t="shared" si="37"/>
        <v>18.377128928059999</v>
      </c>
      <c r="K98" s="20">
        <f t="shared" si="37"/>
        <v>35.479492874599998</v>
      </c>
      <c r="L98" s="20">
        <f t="shared" si="37"/>
        <v>10.54615649988</v>
      </c>
      <c r="M98" s="20">
        <f t="shared" si="37"/>
        <v>25.01277038413</v>
      </c>
    </row>
    <row r="99" spans="1:25" s="17" customFormat="1" hidden="1" outlineLevel="4" x14ac:dyDescent="0.3">
      <c r="A99" s="21" t="s">
        <v>7</v>
      </c>
      <c r="B99" s="20">
        <v>7.0818174005600003</v>
      </c>
      <c r="C99" s="20">
        <v>8.3341326606999999</v>
      </c>
      <c r="D99" s="20">
        <v>33.563112439809998</v>
      </c>
      <c r="E99" s="20">
        <v>11.524362113660001</v>
      </c>
      <c r="F99" s="20">
        <v>10.752287690279999</v>
      </c>
      <c r="G99" s="20">
        <v>10.10572809994</v>
      </c>
      <c r="H99" s="20">
        <v>8.3258554899200004</v>
      </c>
      <c r="I99" s="20">
        <v>35.702398366019999</v>
      </c>
      <c r="J99" s="20">
        <v>6.94110542546</v>
      </c>
      <c r="K99" s="20">
        <v>27.055687930560001</v>
      </c>
      <c r="L99" s="20">
        <v>4.6538479182500003</v>
      </c>
      <c r="M99" s="20">
        <v>22.57915506941</v>
      </c>
    </row>
    <row r="100" spans="1:25" s="17" customFormat="1" hidden="1" outlineLevel="4" x14ac:dyDescent="0.3">
      <c r="A100" s="21" t="s">
        <v>8</v>
      </c>
      <c r="B100" s="20">
        <v>14.402013334459999</v>
      </c>
      <c r="C100" s="20">
        <v>15.226754457789999</v>
      </c>
      <c r="D100" s="20">
        <v>17.16788541483</v>
      </c>
      <c r="E100" s="20">
        <v>16.937397642699999</v>
      </c>
      <c r="F100" s="20">
        <v>15.63130593841</v>
      </c>
      <c r="G100" s="20">
        <v>15.67470242986</v>
      </c>
      <c r="H100" s="20">
        <v>14.69255599854</v>
      </c>
      <c r="I100" s="20">
        <v>14.11227616091</v>
      </c>
      <c r="J100" s="20">
        <v>11.436023502599999</v>
      </c>
      <c r="K100" s="20">
        <v>8.4238049440400005</v>
      </c>
      <c r="L100" s="20">
        <v>5.89230858163</v>
      </c>
      <c r="M100" s="20">
        <v>2.4336153147199999</v>
      </c>
    </row>
    <row r="101" spans="1:25" s="17" customFormat="1" hidden="1" outlineLevel="4" x14ac:dyDescent="0.3">
      <c r="A101" s="21" t="s">
        <v>16</v>
      </c>
      <c r="B101" s="20">
        <v>12.44678501356</v>
      </c>
      <c r="C101" s="20">
        <v>12.54252949718</v>
      </c>
      <c r="D101" s="20">
        <v>14.840397445420001</v>
      </c>
      <c r="E101" s="20">
        <v>7.4201987227100004</v>
      </c>
      <c r="F101" s="20"/>
      <c r="G101" s="20"/>
      <c r="H101" s="20"/>
      <c r="I101" s="20"/>
      <c r="J101" s="20"/>
      <c r="K101" s="20"/>
      <c r="L101" s="20"/>
      <c r="M101" s="20"/>
    </row>
    <row r="102" spans="1:25" s="17" customFormat="1" x14ac:dyDescent="0.3">
      <c r="A102" s="18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4" spans="1:25" s="22" customFormat="1" x14ac:dyDescent="0.3">
      <c r="A104" s="23"/>
      <c r="B104" s="23">
        <v>2034</v>
      </c>
      <c r="C104" s="23">
        <v>2035</v>
      </c>
      <c r="D104" s="23">
        <v>2036</v>
      </c>
      <c r="E104" s="23">
        <v>2037</v>
      </c>
      <c r="F104" s="23">
        <v>2038</v>
      </c>
      <c r="G104" s="23">
        <v>2039</v>
      </c>
      <c r="H104" s="23">
        <v>2040</v>
      </c>
      <c r="I104" s="23">
        <v>2041</v>
      </c>
      <c r="J104" s="23">
        <v>2042</v>
      </c>
      <c r="K104" s="23">
        <v>2043</v>
      </c>
      <c r="L104" s="23">
        <v>2044</v>
      </c>
      <c r="M104" s="23">
        <v>2045</v>
      </c>
    </row>
    <row r="105" spans="1:25" s="17" customFormat="1" x14ac:dyDescent="0.3">
      <c r="A105" s="3" t="s">
        <v>0</v>
      </c>
      <c r="B105" s="20">
        <f t="shared" ref="B105" si="38">B106+B119</f>
        <v>34.515829730159993</v>
      </c>
      <c r="C105" s="20">
        <f t="shared" ref="C105" si="39">C106+C119</f>
        <v>32.84325879635</v>
      </c>
      <c r="D105" s="20">
        <f t="shared" ref="D105" si="40">D106+D119</f>
        <v>30.375495539349998</v>
      </c>
      <c r="E105" s="20">
        <f t="shared" ref="E105" si="41">E106+E119</f>
        <v>27.994936806049999</v>
      </c>
      <c r="F105" s="20">
        <f t="shared" ref="F105" si="42">F106+F119</f>
        <v>26.418082311110002</v>
      </c>
      <c r="G105" s="20">
        <f t="shared" ref="G105" si="43">G106+G119</f>
        <v>24.042071133389999</v>
      </c>
      <c r="H105" s="20">
        <f t="shared" ref="H105" si="44">H106+H119</f>
        <v>22.60068883353</v>
      </c>
      <c r="I105" s="20">
        <f t="shared" ref="I105" si="45">I106+I119</f>
        <v>19.974165399340002</v>
      </c>
      <c r="J105" s="20">
        <f t="shared" ref="J105" si="46">J106+J119</f>
        <v>19.046130767599998</v>
      </c>
      <c r="K105" s="20">
        <f t="shared" ref="K105" si="47">K106+K119</f>
        <v>18.13767059605</v>
      </c>
      <c r="L105" s="20">
        <f t="shared" ref="L105" si="48">L106+L119</f>
        <v>17.20963359241</v>
      </c>
      <c r="M105" s="20">
        <f t="shared" ref="M105" si="49">M106+M119</f>
        <v>16.173609367480001</v>
      </c>
    </row>
    <row r="106" spans="1:25" s="17" customFormat="1" outlineLevel="1" x14ac:dyDescent="0.3">
      <c r="A106" s="4" t="s">
        <v>1</v>
      </c>
      <c r="B106" s="5">
        <f t="shared" ref="B106" si="50">B107+B114</f>
        <v>24.874400771959998</v>
      </c>
      <c r="C106" s="5">
        <f t="shared" ref="C106" si="51">C107+C114</f>
        <v>23.86186073276</v>
      </c>
      <c r="D106" s="5">
        <f t="shared" ref="D106" si="52">D107+D114</f>
        <v>22.985714125000001</v>
      </c>
      <c r="E106" s="5">
        <f t="shared" ref="E106" si="53">E107+E114</f>
        <v>22.078383325000001</v>
      </c>
      <c r="F106" s="5">
        <f t="shared" ref="F106" si="54">F107+F114</f>
        <v>21.171052525</v>
      </c>
      <c r="G106" s="5">
        <f t="shared" ref="G106" si="55">G107+G114</f>
        <v>20.263721725</v>
      </c>
      <c r="H106" s="5">
        <f t="shared" ref="H106" si="56">H107+H114</f>
        <v>19.356390924999999</v>
      </c>
      <c r="I106" s="5">
        <f t="shared" ref="I106" si="57">I107+I114</f>
        <v>18.449060125000003</v>
      </c>
      <c r="J106" s="5">
        <f t="shared" ref="J106" si="58">J107+J114</f>
        <v>17.541729324999999</v>
      </c>
      <c r="K106" s="5">
        <f t="shared" ref="K106" si="59">K107+K114</f>
        <v>16.634398525000002</v>
      </c>
      <c r="L106" s="5">
        <f t="shared" ref="L106" si="60">L107+L114</f>
        <v>15.727067725000001</v>
      </c>
      <c r="M106" s="5">
        <f t="shared" ref="M106" si="61">M107+M114</f>
        <v>14.819736925000001</v>
      </c>
    </row>
    <row r="107" spans="1:25" s="17" customFormat="1" outlineLevel="2" x14ac:dyDescent="0.3">
      <c r="A107" s="6" t="s">
        <v>2</v>
      </c>
      <c r="B107" s="7">
        <f t="shared" ref="B107" si="62">B108+B110+B112</f>
        <v>12.644404249479999</v>
      </c>
      <c r="C107" s="7">
        <f t="shared" ref="C107" si="63">C108+C110+C112</f>
        <v>11.63186420978</v>
      </c>
      <c r="D107" s="7">
        <f t="shared" ref="D107" si="64">D108+D110+D112</f>
        <v>10.887970125000001</v>
      </c>
      <c r="E107" s="7">
        <f t="shared" ref="E107" si="65">E108+E110+E112</f>
        <v>9.9806393250000003</v>
      </c>
      <c r="F107" s="7">
        <f t="shared" ref="F107" si="66">F108+F110+F112</f>
        <v>9.0733085249999998</v>
      </c>
      <c r="G107" s="7">
        <f t="shared" ref="G107" si="67">G108+G110+G112</f>
        <v>8.1659777249999994</v>
      </c>
      <c r="H107" s="7">
        <f t="shared" ref="H107" si="68">H108+H110+H112</f>
        <v>7.2586469249999999</v>
      </c>
      <c r="I107" s="7">
        <f t="shared" ref="I107" si="69">I108+I110+I112</f>
        <v>6.3513161250000003</v>
      </c>
      <c r="J107" s="7">
        <f t="shared" ref="J107" si="70">J108+J110+J112</f>
        <v>5.4439853249999999</v>
      </c>
      <c r="K107" s="7">
        <f t="shared" ref="K107" si="71">K108+K110+K112</f>
        <v>4.5366545250000003</v>
      </c>
      <c r="L107" s="7">
        <f t="shared" ref="L107" si="72">L108+L110+L112</f>
        <v>3.6293237249999999</v>
      </c>
      <c r="M107" s="7">
        <f t="shared" ref="M107" si="73">M108+M110+M112</f>
        <v>2.7219929249999999</v>
      </c>
    </row>
    <row r="108" spans="1:25" s="17" customFormat="1" outlineLevel="3" collapsed="1" x14ac:dyDescent="0.3">
      <c r="A108" s="24" t="s">
        <v>3</v>
      </c>
      <c r="B108" s="20">
        <f t="shared" ref="B108" si="74">SUM(B109:B109)</f>
        <v>0</v>
      </c>
      <c r="C108" s="20">
        <f t="shared" ref="C108" si="75">SUM(C109:C109)</f>
        <v>0</v>
      </c>
      <c r="D108" s="20">
        <f t="shared" ref="D108" si="76">SUM(D109:D109)</f>
        <v>0</v>
      </c>
      <c r="E108" s="20">
        <f t="shared" ref="E108" si="77">SUM(E109:E109)</f>
        <v>0</v>
      </c>
      <c r="F108" s="20">
        <f t="shared" ref="F108" si="78">SUM(F109:F109)</f>
        <v>0</v>
      </c>
      <c r="G108" s="20">
        <f t="shared" ref="G108" si="79">SUM(G109:G109)</f>
        <v>0</v>
      </c>
      <c r="H108" s="20">
        <f t="shared" ref="H108" si="80">SUM(H109:H109)</f>
        <v>0</v>
      </c>
      <c r="I108" s="20">
        <f t="shared" ref="I108" si="81">SUM(I109:I109)</f>
        <v>0</v>
      </c>
      <c r="J108" s="20">
        <f t="shared" ref="J108" si="82">SUM(J109:J109)</f>
        <v>0</v>
      </c>
      <c r="K108" s="20">
        <f t="shared" ref="K108" si="83">SUM(K109:K109)</f>
        <v>0</v>
      </c>
      <c r="L108" s="20">
        <f t="shared" ref="L108" si="84">SUM(L109:L109)</f>
        <v>0</v>
      </c>
      <c r="M108" s="20">
        <f t="shared" ref="M108" si="85">SUM(M109:M109)</f>
        <v>0</v>
      </c>
    </row>
    <row r="109" spans="1:25" s="17" customFormat="1" hidden="1" outlineLevel="4" x14ac:dyDescent="0.3">
      <c r="A109" s="21" t="s">
        <v>4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</row>
    <row r="110" spans="1:25" s="17" customFormat="1" outlineLevel="3" collapsed="1" x14ac:dyDescent="0.3">
      <c r="A110" s="24" t="s">
        <v>5</v>
      </c>
      <c r="B110" s="20">
        <f t="shared" ref="B110" si="86">SUM(B111:B111)</f>
        <v>1.072966528E-2</v>
      </c>
      <c r="C110" s="20">
        <f t="shared" ref="C110" si="87">SUM(C111:C111)</f>
        <v>4.1170391799999996E-3</v>
      </c>
      <c r="D110" s="20">
        <f t="shared" ref="D110" si="88">SUM(D111:D111)</f>
        <v>0</v>
      </c>
      <c r="E110" s="20">
        <f t="shared" ref="E110" si="89">SUM(E111:E111)</f>
        <v>0</v>
      </c>
      <c r="F110" s="20">
        <f t="shared" ref="F110" si="90">SUM(F111:F111)</f>
        <v>0</v>
      </c>
      <c r="G110" s="20">
        <f t="shared" ref="G110" si="91">SUM(G111:G111)</f>
        <v>0</v>
      </c>
      <c r="H110" s="20">
        <f t="shared" ref="H110" si="92">SUM(H111:H111)</f>
        <v>0</v>
      </c>
      <c r="I110" s="20">
        <f t="shared" ref="I110" si="93">SUM(I111:I111)</f>
        <v>0</v>
      </c>
      <c r="J110" s="20">
        <f t="shared" ref="J110" si="94">SUM(J111:J111)</f>
        <v>0</v>
      </c>
      <c r="K110" s="20">
        <f t="shared" ref="K110" si="95">SUM(K111:K111)</f>
        <v>0</v>
      </c>
      <c r="L110" s="20">
        <f t="shared" ref="L110" si="96">SUM(L111:L111)</f>
        <v>0</v>
      </c>
      <c r="M110" s="20">
        <f t="shared" ref="M110" si="97">SUM(M111:M111)</f>
        <v>0</v>
      </c>
    </row>
    <row r="111" spans="1:25" s="17" customFormat="1" hidden="1" outlineLevel="4" x14ac:dyDescent="0.3">
      <c r="A111" s="21" t="s">
        <v>4</v>
      </c>
      <c r="B111" s="20">
        <v>1.072966528E-2</v>
      </c>
      <c r="C111" s="20">
        <v>4.1170391799999996E-3</v>
      </c>
      <c r="D111" s="20"/>
      <c r="E111" s="20"/>
      <c r="F111" s="20"/>
      <c r="G111" s="20"/>
      <c r="H111" s="20"/>
      <c r="I111" s="20"/>
      <c r="J111" s="20"/>
      <c r="K111" s="20"/>
      <c r="L111" s="20"/>
      <c r="M111" s="20"/>
    </row>
    <row r="112" spans="1:25" s="17" customFormat="1" outlineLevel="3" collapsed="1" x14ac:dyDescent="0.3">
      <c r="A112" s="24" t="s">
        <v>6</v>
      </c>
      <c r="B112" s="20">
        <f t="shared" ref="B112" si="98">SUM(B113:B113)</f>
        <v>12.6336745842</v>
      </c>
      <c r="C112" s="20">
        <f t="shared" ref="C112" si="99">SUM(C113:C113)</f>
        <v>11.627747170599999</v>
      </c>
      <c r="D112" s="20">
        <f t="shared" ref="D112" si="100">SUM(D113:D113)</f>
        <v>10.887970125000001</v>
      </c>
      <c r="E112" s="20">
        <f t="shared" ref="E112" si="101">SUM(E113:E113)</f>
        <v>9.9806393250000003</v>
      </c>
      <c r="F112" s="20">
        <f t="shared" ref="F112" si="102">SUM(F113:F113)</f>
        <v>9.0733085249999998</v>
      </c>
      <c r="G112" s="20">
        <f t="shared" ref="G112" si="103">SUM(G113:G113)</f>
        <v>8.1659777249999994</v>
      </c>
      <c r="H112" s="20">
        <f t="shared" ref="H112" si="104">SUM(H113:H113)</f>
        <v>7.2586469249999999</v>
      </c>
      <c r="I112" s="20">
        <f t="shared" ref="I112" si="105">SUM(I113:I113)</f>
        <v>6.3513161250000003</v>
      </c>
      <c r="J112" s="20">
        <f t="shared" ref="J112" si="106">SUM(J113:J113)</f>
        <v>5.4439853249999999</v>
      </c>
      <c r="K112" s="20">
        <f t="shared" ref="K112" si="107">SUM(K113:K113)</f>
        <v>4.5366545250000003</v>
      </c>
      <c r="L112" s="20">
        <f t="shared" ref="L112" si="108">SUM(L113:L113)</f>
        <v>3.6293237249999999</v>
      </c>
      <c r="M112" s="20">
        <f t="shared" ref="M112" si="109">SUM(M113:M113)</f>
        <v>2.7219929249999999</v>
      </c>
    </row>
    <row r="113" spans="1:13" s="17" customFormat="1" hidden="1" outlineLevel="4" x14ac:dyDescent="0.3">
      <c r="A113" s="21" t="s">
        <v>4</v>
      </c>
      <c r="B113" s="20">
        <v>12.6336745842</v>
      </c>
      <c r="C113" s="20">
        <v>11.627747170599999</v>
      </c>
      <c r="D113" s="20">
        <v>10.887970125000001</v>
      </c>
      <c r="E113" s="20">
        <v>9.9806393250000003</v>
      </c>
      <c r="F113" s="20">
        <v>9.0733085249999998</v>
      </c>
      <c r="G113" s="20">
        <v>8.1659777249999994</v>
      </c>
      <c r="H113" s="20">
        <v>7.2586469249999999</v>
      </c>
      <c r="I113" s="20">
        <v>6.3513161250000003</v>
      </c>
      <c r="J113" s="20">
        <v>5.4439853249999999</v>
      </c>
      <c r="K113" s="20">
        <v>4.5366545250000003</v>
      </c>
      <c r="L113" s="20">
        <v>3.6293237249999999</v>
      </c>
      <c r="M113" s="20">
        <v>2.7219929249999999</v>
      </c>
    </row>
    <row r="114" spans="1:13" s="17" customFormat="1" outlineLevel="2" x14ac:dyDescent="0.3">
      <c r="A114" s="6" t="s">
        <v>9</v>
      </c>
      <c r="B114" s="7">
        <f t="shared" ref="B114" si="110">B115+B117</f>
        <v>12.22999652248</v>
      </c>
      <c r="C114" s="7">
        <f t="shared" ref="C114" si="111">C115+C117</f>
        <v>12.229996522980001</v>
      </c>
      <c r="D114" s="7">
        <f t="shared" ref="D114" si="112">D115+D117</f>
        <v>12.097744</v>
      </c>
      <c r="E114" s="7">
        <f t="shared" ref="E114" si="113">E115+E117</f>
        <v>12.097744</v>
      </c>
      <c r="F114" s="7">
        <f t="shared" ref="F114" si="114">F115+F117</f>
        <v>12.097744</v>
      </c>
      <c r="G114" s="7">
        <f t="shared" ref="G114" si="115">G115+G117</f>
        <v>12.097744</v>
      </c>
      <c r="H114" s="7">
        <f t="shared" ref="H114" si="116">H115+H117</f>
        <v>12.097744</v>
      </c>
      <c r="I114" s="7">
        <f t="shared" ref="I114" si="117">I115+I117</f>
        <v>12.097744</v>
      </c>
      <c r="J114" s="7">
        <f t="shared" ref="J114" si="118">J115+J117</f>
        <v>12.097744</v>
      </c>
      <c r="K114" s="7">
        <f t="shared" ref="K114" si="119">K115+K117</f>
        <v>12.097744</v>
      </c>
      <c r="L114" s="7">
        <f t="shared" ref="L114" si="120">L115+L117</f>
        <v>12.097744</v>
      </c>
      <c r="M114" s="7">
        <f t="shared" ref="M114" si="121">M115+M117</f>
        <v>12.097744</v>
      </c>
    </row>
    <row r="115" spans="1:13" s="17" customFormat="1" outlineLevel="3" collapsed="1" x14ac:dyDescent="0.3">
      <c r="A115" s="24" t="s">
        <v>5</v>
      </c>
      <c r="B115" s="20">
        <f t="shared" ref="B115" si="122">SUM(B116:B116)</f>
        <v>0.13225252248</v>
      </c>
      <c r="C115" s="20">
        <f t="shared" ref="C115" si="123">SUM(C116:C116)</f>
        <v>0.13225252298000001</v>
      </c>
      <c r="D115" s="20">
        <f t="shared" ref="D115" si="124">SUM(D116:D116)</f>
        <v>0</v>
      </c>
      <c r="E115" s="20">
        <f t="shared" ref="E115" si="125">SUM(E116:E116)</f>
        <v>0</v>
      </c>
      <c r="F115" s="20">
        <f t="shared" ref="F115" si="126">SUM(F116:F116)</f>
        <v>0</v>
      </c>
      <c r="G115" s="20">
        <f t="shared" ref="G115" si="127">SUM(G116:G116)</f>
        <v>0</v>
      </c>
      <c r="H115" s="20">
        <f t="shared" ref="H115" si="128">SUM(H116:H116)</f>
        <v>0</v>
      </c>
      <c r="I115" s="20">
        <f t="shared" ref="I115" si="129">SUM(I116:I116)</f>
        <v>0</v>
      </c>
      <c r="J115" s="20">
        <f t="shared" ref="J115" si="130">SUM(J116:J116)</f>
        <v>0</v>
      </c>
      <c r="K115" s="20">
        <f t="shared" ref="K115" si="131">SUM(K116:K116)</f>
        <v>0</v>
      </c>
      <c r="L115" s="20">
        <f t="shared" ref="L115" si="132">SUM(L116:L116)</f>
        <v>0</v>
      </c>
      <c r="M115" s="20">
        <f t="shared" ref="M115" si="133">SUM(M116:M116)</f>
        <v>0</v>
      </c>
    </row>
    <row r="116" spans="1:13" s="17" customFormat="1" hidden="1" outlineLevel="4" x14ac:dyDescent="0.3">
      <c r="A116" s="21" t="s">
        <v>4</v>
      </c>
      <c r="B116" s="20">
        <v>0.13225252248</v>
      </c>
      <c r="C116" s="20">
        <v>0.13225252298000001</v>
      </c>
      <c r="D116" s="20"/>
      <c r="E116" s="20"/>
      <c r="F116" s="20"/>
      <c r="G116" s="20"/>
      <c r="H116" s="20"/>
      <c r="I116" s="20"/>
      <c r="J116" s="20"/>
      <c r="K116" s="20"/>
      <c r="L116" s="20"/>
      <c r="M116" s="20"/>
    </row>
    <row r="117" spans="1:13" s="17" customFormat="1" outlineLevel="3" collapsed="1" x14ac:dyDescent="0.3">
      <c r="A117" s="24" t="s">
        <v>6</v>
      </c>
      <c r="B117" s="20">
        <f t="shared" ref="B117" si="134">SUM(B118:B118)</f>
        <v>12.097744</v>
      </c>
      <c r="C117" s="20">
        <f t="shared" ref="C117" si="135">SUM(C118:C118)</f>
        <v>12.097744</v>
      </c>
      <c r="D117" s="20">
        <f t="shared" ref="D117" si="136">SUM(D118:D118)</f>
        <v>12.097744</v>
      </c>
      <c r="E117" s="20">
        <f t="shared" ref="E117" si="137">SUM(E118:E118)</f>
        <v>12.097744</v>
      </c>
      <c r="F117" s="20">
        <f t="shared" ref="F117" si="138">SUM(F118:F118)</f>
        <v>12.097744</v>
      </c>
      <c r="G117" s="20">
        <f t="shared" ref="G117" si="139">SUM(G118:G118)</f>
        <v>12.097744</v>
      </c>
      <c r="H117" s="20">
        <f t="shared" ref="H117" si="140">SUM(H118:H118)</f>
        <v>12.097744</v>
      </c>
      <c r="I117" s="20">
        <f t="shared" ref="I117" si="141">SUM(I118:I118)</f>
        <v>12.097744</v>
      </c>
      <c r="J117" s="20">
        <f t="shared" ref="J117" si="142">SUM(J118:J118)</f>
        <v>12.097744</v>
      </c>
      <c r="K117" s="20">
        <f t="shared" ref="K117" si="143">SUM(K118:K118)</f>
        <v>12.097744</v>
      </c>
      <c r="L117" s="20">
        <f t="shared" ref="L117" si="144">SUM(L118:L118)</f>
        <v>12.097744</v>
      </c>
      <c r="M117" s="20">
        <f t="shared" ref="M117" si="145">SUM(M118:M118)</f>
        <v>12.097744</v>
      </c>
    </row>
    <row r="118" spans="1:13" s="17" customFormat="1" hidden="1" outlineLevel="4" x14ac:dyDescent="0.3">
      <c r="A118" s="21" t="s">
        <v>4</v>
      </c>
      <c r="B118" s="20">
        <v>12.097744</v>
      </c>
      <c r="C118" s="20">
        <v>12.097744</v>
      </c>
      <c r="D118" s="20">
        <v>12.097744</v>
      </c>
      <c r="E118" s="20">
        <v>12.097744</v>
      </c>
      <c r="F118" s="20">
        <v>12.097744</v>
      </c>
      <c r="G118" s="20">
        <v>12.097744</v>
      </c>
      <c r="H118" s="20">
        <v>12.097744</v>
      </c>
      <c r="I118" s="20">
        <v>12.097744</v>
      </c>
      <c r="J118" s="20">
        <v>12.097744</v>
      </c>
      <c r="K118" s="20">
        <v>12.097744</v>
      </c>
      <c r="L118" s="20">
        <v>12.097744</v>
      </c>
      <c r="M118" s="20">
        <v>12.097744</v>
      </c>
    </row>
    <row r="119" spans="1:13" s="17" customFormat="1" outlineLevel="1" x14ac:dyDescent="0.3">
      <c r="A119" s="4" t="s">
        <v>10</v>
      </c>
      <c r="B119" s="5">
        <f t="shared" ref="B119" si="146">B120+B137</f>
        <v>9.6414289581999988</v>
      </c>
      <c r="C119" s="5">
        <f t="shared" ref="C119" si="147">C120+C137</f>
        <v>8.9813980635899995</v>
      </c>
      <c r="D119" s="5">
        <f t="shared" ref="D119" si="148">D120+D137</f>
        <v>7.3897814143499989</v>
      </c>
      <c r="E119" s="5">
        <f t="shared" ref="E119" si="149">E120+E137</f>
        <v>5.9165534810500002</v>
      </c>
      <c r="F119" s="5">
        <f t="shared" ref="F119" si="150">F120+F137</f>
        <v>5.2470297861100006</v>
      </c>
      <c r="G119" s="5">
        <f t="shared" ref="G119" si="151">G120+G137</f>
        <v>3.77834940839</v>
      </c>
      <c r="H119" s="5">
        <f t="shared" ref="H119" si="152">H120+H137</f>
        <v>3.2442979085300001</v>
      </c>
      <c r="I119" s="5">
        <f t="shared" ref="I119" si="153">I120+I137</f>
        <v>1.52510527434</v>
      </c>
      <c r="J119" s="5">
        <f t="shared" ref="J119" si="154">J120+J137</f>
        <v>1.5044014426000001</v>
      </c>
      <c r="K119" s="5">
        <f t="shared" ref="K119" si="155">K120+K137</f>
        <v>1.50327207105</v>
      </c>
      <c r="L119" s="5">
        <f t="shared" ref="L119" si="156">L120+L137</f>
        <v>1.48256586741</v>
      </c>
      <c r="M119" s="5">
        <f t="shared" ref="M119" si="157">M120+M137</f>
        <v>1.3538724424800002</v>
      </c>
    </row>
    <row r="120" spans="1:13" s="17" customFormat="1" outlineLevel="2" x14ac:dyDescent="0.3">
      <c r="A120" s="6" t="s">
        <v>2</v>
      </c>
      <c r="B120" s="7">
        <f t="shared" ref="B120" si="158">B121+B126+B129+B133</f>
        <v>2.71334701392</v>
      </c>
      <c r="C120" s="7">
        <f t="shared" ref="C120" si="159">C121+C126+C129+C133</f>
        <v>2.70565395205</v>
      </c>
      <c r="D120" s="7">
        <f t="shared" ref="D120" si="160">D121+D126+D129+D133</f>
        <v>2.2593739045299999</v>
      </c>
      <c r="E120" s="7">
        <f t="shared" ref="E120" si="161">E121+E126+E129+E133</f>
        <v>1.97093203909</v>
      </c>
      <c r="F120" s="7">
        <f t="shared" ref="F120" si="162">F121+F126+F129+F133</f>
        <v>1.8814315487000002</v>
      </c>
      <c r="G120" s="7">
        <f t="shared" ref="G120" si="163">G121+G126+G129+G133</f>
        <v>1.8271441927300001</v>
      </c>
      <c r="H120" s="7">
        <f t="shared" ref="H120" si="164">H121+H126+H129+H133</f>
        <v>1.81389268953</v>
      </c>
      <c r="I120" s="7">
        <f t="shared" ref="I120" si="165">I121+I126+I129+I133</f>
        <v>9.4700049760000002E-2</v>
      </c>
      <c r="J120" s="7">
        <f t="shared" ref="J120" si="166">J121+J126+J129+J133</f>
        <v>9.2269908179999999E-2</v>
      </c>
      <c r="K120" s="7">
        <f t="shared" ref="K120" si="167">K121+K126+K129+K133</f>
        <v>9.1140540350000007E-2</v>
      </c>
      <c r="L120" s="7">
        <f t="shared" ref="L120" si="168">L121+L126+L129+L133</f>
        <v>9.0013280750000008E-2</v>
      </c>
      <c r="M120" s="7">
        <f t="shared" ref="M120" si="169">M121+M126+M129+M133</f>
        <v>8.9349858249999997E-2</v>
      </c>
    </row>
    <row r="121" spans="1:13" s="17" customFormat="1" outlineLevel="3" collapsed="1" x14ac:dyDescent="0.3">
      <c r="A121" s="24" t="s">
        <v>3</v>
      </c>
      <c r="B121" s="20">
        <f t="shared" ref="B121" si="170">SUM(B122:B125)</f>
        <v>8.5095000049999994E-2</v>
      </c>
      <c r="C121" s="20">
        <f t="shared" ref="C121" si="171">SUM(C122:C125)</f>
        <v>8.5095000049999994E-2</v>
      </c>
      <c r="D121" s="20">
        <f t="shared" ref="D121" si="172">SUM(D122:D125)</f>
        <v>8.5095000049999994E-2</v>
      </c>
      <c r="E121" s="20">
        <f t="shared" ref="E121" si="173">SUM(E122:E125)</f>
        <v>8.5095000049999994E-2</v>
      </c>
      <c r="F121" s="20">
        <f t="shared" ref="F121" si="174">SUM(F122:F125)</f>
        <v>8.5095000049999994E-2</v>
      </c>
      <c r="G121" s="20">
        <f t="shared" ref="G121" si="175">SUM(G122:G125)</f>
        <v>8.5095000049999994E-2</v>
      </c>
      <c r="H121" s="20">
        <f t="shared" ref="H121" si="176">SUM(H122:H125)</f>
        <v>8.5095000049999994E-2</v>
      </c>
      <c r="I121" s="20">
        <f t="shared" ref="I121" si="177">SUM(I122:I125)</f>
        <v>8.4785000050000003E-2</v>
      </c>
      <c r="J121" s="20">
        <f t="shared" ref="J121" si="178">SUM(J122:J125)</f>
        <v>8.4785000050000003E-2</v>
      </c>
      <c r="K121" s="20">
        <f t="shared" ref="K121" si="179">SUM(K122:K125)</f>
        <v>8.4785000050000003E-2</v>
      </c>
      <c r="L121" s="20">
        <f t="shared" ref="L121" si="180">SUM(L122:L125)</f>
        <v>8.4785000050000003E-2</v>
      </c>
      <c r="M121" s="20">
        <f t="shared" ref="M121" si="181">SUM(M122:M125)</f>
        <v>8.4785000050000003E-2</v>
      </c>
    </row>
    <row r="122" spans="1:13" s="17" customFormat="1" hidden="1" outlineLevel="4" x14ac:dyDescent="0.3">
      <c r="A122" s="21" t="s">
        <v>7</v>
      </c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</row>
    <row r="123" spans="1:13" s="17" customFormat="1" hidden="1" outlineLevel="4" x14ac:dyDescent="0.3">
      <c r="A123" s="21" t="s">
        <v>11</v>
      </c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</row>
    <row r="124" spans="1:13" s="17" customFormat="1" hidden="1" outlineLevel="4" x14ac:dyDescent="0.3">
      <c r="A124" s="21" t="s">
        <v>4</v>
      </c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</row>
    <row r="125" spans="1:13" s="17" customFormat="1" hidden="1" outlineLevel="4" x14ac:dyDescent="0.3">
      <c r="A125" s="21" t="s">
        <v>8</v>
      </c>
      <c r="B125" s="20">
        <v>8.5095000049999994E-2</v>
      </c>
      <c r="C125" s="20">
        <v>8.5095000049999994E-2</v>
      </c>
      <c r="D125" s="20">
        <v>8.5095000049999994E-2</v>
      </c>
      <c r="E125" s="20">
        <v>8.5095000049999994E-2</v>
      </c>
      <c r="F125" s="20">
        <v>8.5095000049999994E-2</v>
      </c>
      <c r="G125" s="20">
        <v>8.5095000049999994E-2</v>
      </c>
      <c r="H125" s="20">
        <v>8.5095000049999994E-2</v>
      </c>
      <c r="I125" s="20">
        <v>8.4785000050000003E-2</v>
      </c>
      <c r="J125" s="20">
        <v>8.4785000050000003E-2</v>
      </c>
      <c r="K125" s="20">
        <v>8.4785000050000003E-2</v>
      </c>
      <c r="L125" s="20">
        <v>8.4785000050000003E-2</v>
      </c>
      <c r="M125" s="20">
        <v>8.4785000050000003E-2</v>
      </c>
    </row>
    <row r="126" spans="1:13" s="17" customFormat="1" outlineLevel="3" collapsed="1" x14ac:dyDescent="0.3">
      <c r="A126" s="24" t="s">
        <v>12</v>
      </c>
      <c r="B126" s="20">
        <f t="shared" ref="B126" si="182">SUM(B127:B128)</f>
        <v>0</v>
      </c>
      <c r="C126" s="20">
        <f t="shared" ref="C126" si="183">SUM(C127:C128)</f>
        <v>0</v>
      </c>
      <c r="D126" s="20">
        <f t="shared" ref="D126" si="184">SUM(D127:D128)</f>
        <v>0</v>
      </c>
      <c r="E126" s="20">
        <f t="shared" ref="E126" si="185">SUM(E127:E128)</f>
        <v>0</v>
      </c>
      <c r="F126" s="20">
        <f t="shared" ref="F126" si="186">SUM(F127:F128)</f>
        <v>0</v>
      </c>
      <c r="G126" s="20">
        <f t="shared" ref="G126" si="187">SUM(G127:G128)</f>
        <v>0</v>
      </c>
      <c r="H126" s="20">
        <f t="shared" ref="H126" si="188">SUM(H127:H128)</f>
        <v>0</v>
      </c>
      <c r="I126" s="20">
        <f t="shared" ref="I126" si="189">SUM(I127:I128)</f>
        <v>0</v>
      </c>
      <c r="J126" s="20">
        <f t="shared" ref="J126" si="190">SUM(J127:J128)</f>
        <v>0</v>
      </c>
      <c r="K126" s="20">
        <f t="shared" ref="K126" si="191">SUM(K127:K128)</f>
        <v>0</v>
      </c>
      <c r="L126" s="20">
        <f t="shared" ref="L126" si="192">SUM(L127:L128)</f>
        <v>0</v>
      </c>
      <c r="M126" s="20">
        <f t="shared" ref="M126" si="193">SUM(M127:M128)</f>
        <v>0</v>
      </c>
    </row>
    <row r="127" spans="1:13" s="17" customFormat="1" hidden="1" outlineLevel="4" x14ac:dyDescent="0.3">
      <c r="A127" s="21" t="s">
        <v>7</v>
      </c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</row>
    <row r="128" spans="1:13" s="17" customFormat="1" hidden="1" outlineLevel="4" x14ac:dyDescent="0.3">
      <c r="A128" s="21" t="s">
        <v>8</v>
      </c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</row>
    <row r="129" spans="1:13" s="17" customFormat="1" outlineLevel="3" collapsed="1" x14ac:dyDescent="0.3">
      <c r="A129" s="24" t="s">
        <v>13</v>
      </c>
      <c r="B129" s="20">
        <f t="shared" ref="B129" si="194">SUM(B130:B132)</f>
        <v>1.884376745E-2</v>
      </c>
      <c r="C129" s="20">
        <f t="shared" ref="C129" si="195">SUM(C130:C132)</f>
        <v>1.2771070610000001E-2</v>
      </c>
      <c r="D129" s="20">
        <f t="shared" ref="D129" si="196">SUM(D130:D132)</f>
        <v>1.051005225E-2</v>
      </c>
      <c r="E129" s="20">
        <f t="shared" ref="E129" si="197">SUM(E130:E132)</f>
        <v>9.8440276100000002E-3</v>
      </c>
      <c r="F129" s="20">
        <f t="shared" ref="F129" si="198">SUM(F130:F132)</f>
        <v>9.1841319799999994E-3</v>
      </c>
      <c r="G129" s="20">
        <f t="shared" ref="G129" si="199">SUM(G130:G132)</f>
        <v>8.5242352899999995E-3</v>
      </c>
      <c r="H129" s="20">
        <f t="shared" ref="H129" si="200">SUM(H130:H132)</f>
        <v>7.8691659299999998E-3</v>
      </c>
      <c r="I129" s="20">
        <f t="shared" ref="I129" si="201">SUM(I130:I132)</f>
        <v>7.2044434299999996E-3</v>
      </c>
      <c r="J129" s="20">
        <f t="shared" ref="J129" si="202">SUM(J130:J132)</f>
        <v>6.5445464499999991E-3</v>
      </c>
      <c r="K129" s="20">
        <f t="shared" ref="K129" si="203">SUM(K130:K132)</f>
        <v>5.8846511600000005E-3</v>
      </c>
      <c r="L129" s="20">
        <f t="shared" ref="L129" si="204">SUM(L130:L132)</f>
        <v>5.2282806999999999E-3</v>
      </c>
      <c r="M129" s="20">
        <f t="shared" ref="M129" si="205">SUM(M130:M132)</f>
        <v>4.5648581999999998E-3</v>
      </c>
    </row>
    <row r="130" spans="1:13" s="17" customFormat="1" hidden="1" outlineLevel="4" x14ac:dyDescent="0.3">
      <c r="A130" s="21" t="s">
        <v>7</v>
      </c>
      <c r="B130" s="20">
        <v>9.5801055900000005E-3</v>
      </c>
      <c r="C130" s="20">
        <v>9.0257775900000007E-3</v>
      </c>
      <c r="D130" s="20">
        <v>8.4719365600000006E-3</v>
      </c>
      <c r="E130" s="20">
        <v>7.9171208900000005E-3</v>
      </c>
      <c r="F130" s="20">
        <v>7.3627928999999998E-3</v>
      </c>
      <c r="G130" s="20">
        <v>6.8084641499999996E-3</v>
      </c>
      <c r="H130" s="20">
        <v>6.2544787900000003E-3</v>
      </c>
      <c r="I130" s="20">
        <v>5.6998081799999999E-3</v>
      </c>
      <c r="J130" s="20">
        <v>5.1454794399999997E-3</v>
      </c>
      <c r="K130" s="20">
        <v>4.5911518200000001E-3</v>
      </c>
      <c r="L130" s="20">
        <v>4.0370221299999998E-3</v>
      </c>
      <c r="M130" s="20">
        <v>3.4824947400000001E-3</v>
      </c>
    </row>
    <row r="131" spans="1:13" s="17" customFormat="1" hidden="1" outlineLevel="4" x14ac:dyDescent="0.3">
      <c r="A131" s="21" t="s">
        <v>11</v>
      </c>
      <c r="B131" s="20">
        <v>9.2636618599999995E-3</v>
      </c>
      <c r="C131" s="20">
        <v>3.7452930200000002E-3</v>
      </c>
      <c r="D131" s="20">
        <v>2.0381156899999999E-3</v>
      </c>
      <c r="E131" s="20">
        <v>1.9269067200000001E-3</v>
      </c>
      <c r="F131" s="20">
        <v>1.8213390800000001E-3</v>
      </c>
      <c r="G131" s="20">
        <v>1.7157711399999999E-3</v>
      </c>
      <c r="H131" s="20">
        <v>1.6146871399999999E-3</v>
      </c>
      <c r="I131" s="20">
        <v>1.5046352499999999E-3</v>
      </c>
      <c r="J131" s="20">
        <v>1.3990670099999999E-3</v>
      </c>
      <c r="K131" s="20">
        <v>1.29349934E-3</v>
      </c>
      <c r="L131" s="20">
        <v>1.1912585700000001E-3</v>
      </c>
      <c r="M131" s="20">
        <v>1.0823634599999999E-3</v>
      </c>
    </row>
    <row r="132" spans="1:13" s="17" customFormat="1" hidden="1" outlineLevel="4" x14ac:dyDescent="0.3">
      <c r="A132" s="21" t="s">
        <v>8</v>
      </c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</row>
    <row r="133" spans="1:13" s="17" customFormat="1" outlineLevel="3" collapsed="1" x14ac:dyDescent="0.3">
      <c r="A133" s="24" t="s">
        <v>15</v>
      </c>
      <c r="B133" s="20">
        <f t="shared" ref="B133" si="206">SUM(B134:B136)</f>
        <v>2.6094082464200001</v>
      </c>
      <c r="C133" s="20">
        <f t="shared" ref="C133" si="207">SUM(C134:C136)</f>
        <v>2.6077878813900002</v>
      </c>
      <c r="D133" s="20">
        <f t="shared" ref="D133" si="208">SUM(D134:D136)</f>
        <v>2.16376885223</v>
      </c>
      <c r="E133" s="20">
        <f t="shared" ref="E133" si="209">SUM(E134:E136)</f>
        <v>1.8759930114300001</v>
      </c>
      <c r="F133" s="20">
        <f t="shared" ref="F133" si="210">SUM(F134:F136)</f>
        <v>1.7871524166700001</v>
      </c>
      <c r="G133" s="20">
        <f t="shared" ref="G133" si="211">SUM(G134:G136)</f>
        <v>1.73352495739</v>
      </c>
      <c r="H133" s="20">
        <f t="shared" ref="H133" si="212">SUM(H134:H136)</f>
        <v>1.72092852355</v>
      </c>
      <c r="I133" s="20">
        <f t="shared" ref="I133" si="213">SUM(I134:I136)</f>
        <v>2.7106062800000001E-3</v>
      </c>
      <c r="J133" s="20">
        <f t="shared" ref="J133" si="214">SUM(J134:J136)</f>
        <v>9.4036168000000001E-4</v>
      </c>
      <c r="K133" s="20">
        <f t="shared" ref="K133" si="215">SUM(K134:K136)</f>
        <v>4.7088913999999998E-4</v>
      </c>
      <c r="L133" s="20">
        <f t="shared" ref="L133" si="216">SUM(L134:L136)</f>
        <v>0</v>
      </c>
      <c r="M133" s="20">
        <f t="shared" ref="M133" si="217">SUM(M134:M136)</f>
        <v>0</v>
      </c>
    </row>
    <row r="134" spans="1:13" s="17" customFormat="1" hidden="1" outlineLevel="4" x14ac:dyDescent="0.3">
      <c r="A134" s="21" t="s">
        <v>7</v>
      </c>
      <c r="B134" s="20">
        <v>0.55611020306000003</v>
      </c>
      <c r="C134" s="20">
        <v>0.62427452707999997</v>
      </c>
      <c r="D134" s="20">
        <v>0.24572040653999999</v>
      </c>
      <c r="E134" s="20">
        <v>3.3309562610000003E-2</v>
      </c>
      <c r="F134" s="20">
        <v>1.0459798920000001E-2</v>
      </c>
      <c r="G134" s="20">
        <v>6.2824565300000001E-3</v>
      </c>
      <c r="H134" s="20">
        <v>4.9191713800000002E-3</v>
      </c>
      <c r="I134" s="20">
        <v>2.7106062800000001E-3</v>
      </c>
      <c r="J134" s="20">
        <v>9.4036168000000001E-4</v>
      </c>
      <c r="K134" s="20">
        <v>4.7088913999999998E-4</v>
      </c>
      <c r="L134" s="20"/>
      <c r="M134" s="20"/>
    </row>
    <row r="135" spans="1:13" s="17" customFormat="1" hidden="1" outlineLevel="4" x14ac:dyDescent="0.3">
      <c r="A135" s="21" t="s">
        <v>8</v>
      </c>
      <c r="B135" s="20">
        <v>0.3402380425</v>
      </c>
      <c r="C135" s="20">
        <v>0.27045335344999999</v>
      </c>
      <c r="D135" s="20">
        <v>0.20203909351999999</v>
      </c>
      <c r="E135" s="20">
        <v>0.13257279927999999</v>
      </c>
      <c r="F135" s="20">
        <v>6.3632616889999993E-2</v>
      </c>
      <c r="G135" s="20">
        <v>1.4182500000000001E-2</v>
      </c>
      <c r="H135" s="20"/>
      <c r="I135" s="20"/>
      <c r="J135" s="20"/>
      <c r="K135" s="20"/>
      <c r="L135" s="20"/>
      <c r="M135" s="20"/>
    </row>
    <row r="136" spans="1:13" s="17" customFormat="1" hidden="1" outlineLevel="4" x14ac:dyDescent="0.3">
      <c r="A136" s="21" t="s">
        <v>16</v>
      </c>
      <c r="B136" s="20">
        <v>1.7130600008600001</v>
      </c>
      <c r="C136" s="20">
        <v>1.7130600008600001</v>
      </c>
      <c r="D136" s="20">
        <v>1.7160093521699999</v>
      </c>
      <c r="E136" s="20">
        <v>1.71011064954</v>
      </c>
      <c r="F136" s="20">
        <v>1.7130600008600001</v>
      </c>
      <c r="G136" s="20">
        <v>1.7130600008600001</v>
      </c>
      <c r="H136" s="20">
        <v>1.7160093521699999</v>
      </c>
      <c r="I136" s="20"/>
      <c r="J136" s="20"/>
      <c r="K136" s="20"/>
      <c r="L136" s="20"/>
      <c r="M136" s="20"/>
    </row>
    <row r="137" spans="1:13" s="17" customFormat="1" outlineLevel="2" x14ac:dyDescent="0.3">
      <c r="A137" s="6" t="s">
        <v>9</v>
      </c>
      <c r="B137" s="7">
        <f t="shared" ref="B137" si="218">B138+B141+B145</f>
        <v>6.9280819442799997</v>
      </c>
      <c r="C137" s="7">
        <f t="shared" ref="C137" si="219">C138+C141+C145</f>
        <v>6.2757441115399999</v>
      </c>
      <c r="D137" s="7">
        <f t="shared" ref="D137" si="220">D138+D141+D145</f>
        <v>5.1304075098199995</v>
      </c>
      <c r="E137" s="7">
        <f t="shared" ref="E137" si="221">E138+E141+E145</f>
        <v>3.9456214419600002</v>
      </c>
      <c r="F137" s="7">
        <f t="shared" ref="F137" si="222">F138+F141+F145</f>
        <v>3.3655982374100004</v>
      </c>
      <c r="G137" s="7">
        <f t="shared" ref="G137" si="223">G138+G141+G145</f>
        <v>1.9512052156599999</v>
      </c>
      <c r="H137" s="7">
        <f t="shared" ref="H137" si="224">H138+H141+H145</f>
        <v>1.4304052190000001</v>
      </c>
      <c r="I137" s="7">
        <f t="shared" ref="I137" si="225">I138+I141+I145</f>
        <v>1.4304052245800001</v>
      </c>
      <c r="J137" s="7">
        <f t="shared" ref="J137" si="226">J138+J141+J145</f>
        <v>1.4121315344200001</v>
      </c>
      <c r="K137" s="7">
        <f t="shared" ref="K137" si="227">K138+K141+K145</f>
        <v>1.4121315307</v>
      </c>
      <c r="L137" s="7">
        <f t="shared" ref="L137" si="228">L138+L141+L145</f>
        <v>1.3925525866599999</v>
      </c>
      <c r="M137" s="7">
        <f t="shared" ref="M137" si="229">M138+M141+M145</f>
        <v>1.2645225842300001</v>
      </c>
    </row>
    <row r="138" spans="1:13" s="17" customFormat="1" outlineLevel="3" collapsed="1" x14ac:dyDescent="0.3">
      <c r="A138" s="24" t="s">
        <v>12</v>
      </c>
      <c r="B138" s="20">
        <f t="shared" ref="B138" si="230">SUM(B139:B140)</f>
        <v>0</v>
      </c>
      <c r="C138" s="20">
        <f t="shared" ref="C138" si="231">SUM(C139:C140)</f>
        <v>0</v>
      </c>
      <c r="D138" s="20">
        <f t="shared" ref="D138" si="232">SUM(D139:D140)</f>
        <v>0</v>
      </c>
      <c r="E138" s="20">
        <f t="shared" ref="E138" si="233">SUM(E139:E140)</f>
        <v>0</v>
      </c>
      <c r="F138" s="20">
        <f t="shared" ref="F138" si="234">SUM(F139:F140)</f>
        <v>0</v>
      </c>
      <c r="G138" s="20">
        <f t="shared" ref="G138" si="235">SUM(G139:G140)</f>
        <v>0</v>
      </c>
      <c r="H138" s="20">
        <f t="shared" ref="H138" si="236">SUM(H139:H140)</f>
        <v>0</v>
      </c>
      <c r="I138" s="20">
        <f t="shared" ref="I138" si="237">SUM(I139:I140)</f>
        <v>0</v>
      </c>
      <c r="J138" s="20">
        <f t="shared" ref="J138" si="238">SUM(J139:J140)</f>
        <v>0</v>
      </c>
      <c r="K138" s="20">
        <f t="shared" ref="K138" si="239">SUM(K139:K140)</f>
        <v>0</v>
      </c>
      <c r="L138" s="20">
        <f t="shared" ref="L138" si="240">SUM(L139:L140)</f>
        <v>0</v>
      </c>
      <c r="M138" s="20">
        <f t="shared" ref="M138" si="241">SUM(M139:M140)</f>
        <v>0</v>
      </c>
    </row>
    <row r="139" spans="1:13" s="17" customFormat="1" hidden="1" outlineLevel="4" x14ac:dyDescent="0.3">
      <c r="A139" s="21" t="s">
        <v>7</v>
      </c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</row>
    <row r="140" spans="1:13" s="17" customFormat="1" hidden="1" outlineLevel="4" x14ac:dyDescent="0.3">
      <c r="A140" s="21" t="s">
        <v>8</v>
      </c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</row>
    <row r="141" spans="1:13" s="17" customFormat="1" outlineLevel="3" collapsed="1" x14ac:dyDescent="0.3">
      <c r="A141" s="24" t="s">
        <v>13</v>
      </c>
      <c r="B141" s="20">
        <f t="shared" ref="B141" si="242">SUM(B142:B144)</f>
        <v>2.27502953723</v>
      </c>
      <c r="C141" s="20">
        <f t="shared" ref="C141" si="243">SUM(C142:C144)</f>
        <v>2.0338292011100001</v>
      </c>
      <c r="D141" s="20">
        <f t="shared" ref="D141" si="244">SUM(D142:D144)</f>
        <v>1.1364925862600002</v>
      </c>
      <c r="E141" s="20">
        <f t="shared" ref="E141" si="245">SUM(E142:E144)</f>
        <v>1.13649258664</v>
      </c>
      <c r="F141" s="20">
        <f t="shared" ref="F141" si="246">SUM(F142:F144)</f>
        <v>1.13649258702</v>
      </c>
      <c r="G141" s="20">
        <f t="shared" ref="G141" si="247">SUM(G142:G144)</f>
        <v>1.13649258702</v>
      </c>
      <c r="H141" s="20">
        <f t="shared" ref="H141" si="248">SUM(H142:H144)</f>
        <v>1.13649258702</v>
      </c>
      <c r="I141" s="20">
        <f t="shared" ref="I141" si="249">SUM(I142:I144)</f>
        <v>1.13649258702</v>
      </c>
      <c r="J141" s="20">
        <f t="shared" ref="J141" si="250">SUM(J142:J144)</f>
        <v>1.13649258702</v>
      </c>
      <c r="K141" s="20">
        <f t="shared" ref="K141" si="251">SUM(K142:K144)</f>
        <v>1.13649258702</v>
      </c>
      <c r="L141" s="20">
        <f t="shared" ref="L141" si="252">SUM(L142:L144)</f>
        <v>1.13649258702</v>
      </c>
      <c r="M141" s="20">
        <f t="shared" ref="M141" si="253">SUM(M142:M144)</f>
        <v>1.13649258702</v>
      </c>
    </row>
    <row r="142" spans="1:13" s="17" customFormat="1" hidden="1" outlineLevel="4" x14ac:dyDescent="0.3">
      <c r="A142" s="21" t="s">
        <v>7</v>
      </c>
      <c r="B142" s="20">
        <v>8.0813129740000003E-2</v>
      </c>
      <c r="C142" s="20">
        <v>8.0813129740000003E-2</v>
      </c>
      <c r="D142" s="20">
        <v>8.0813129740000003E-2</v>
      </c>
      <c r="E142" s="20">
        <v>8.0813130120000007E-2</v>
      </c>
      <c r="F142" s="20">
        <v>8.0813130499999997E-2</v>
      </c>
      <c r="G142" s="20">
        <v>8.0813130499999997E-2</v>
      </c>
      <c r="H142" s="20">
        <v>8.0813130499999997E-2</v>
      </c>
      <c r="I142" s="20">
        <v>8.0813130499999997E-2</v>
      </c>
      <c r="J142" s="20">
        <v>8.0813130499999997E-2</v>
      </c>
      <c r="K142" s="20">
        <v>8.0813130499999997E-2</v>
      </c>
      <c r="L142" s="20">
        <v>8.0813130499999997E-2</v>
      </c>
      <c r="M142" s="20">
        <v>8.0813130499999997E-2</v>
      </c>
    </row>
    <row r="143" spans="1:13" s="17" customFormat="1" hidden="1" outlineLevel="4" x14ac:dyDescent="0.3">
      <c r="A143" s="21" t="s">
        <v>11</v>
      </c>
      <c r="B143" s="20">
        <v>2.1942164074899999</v>
      </c>
      <c r="C143" s="20">
        <v>1.95301607137</v>
      </c>
      <c r="D143" s="20">
        <v>1.0556794565200001</v>
      </c>
      <c r="E143" s="20">
        <v>1.0556794565200001</v>
      </c>
      <c r="F143" s="20">
        <v>1.0556794565200001</v>
      </c>
      <c r="G143" s="20">
        <v>1.0556794565200001</v>
      </c>
      <c r="H143" s="20">
        <v>1.0556794565200001</v>
      </c>
      <c r="I143" s="20">
        <v>1.0556794565200001</v>
      </c>
      <c r="J143" s="20">
        <v>1.0556794565200001</v>
      </c>
      <c r="K143" s="20">
        <v>1.0556794565200001</v>
      </c>
      <c r="L143" s="20">
        <v>1.0556794565200001</v>
      </c>
      <c r="M143" s="20">
        <v>1.0556794565200001</v>
      </c>
    </row>
    <row r="144" spans="1:13" s="17" customFormat="1" hidden="1" outlineLevel="4" x14ac:dyDescent="0.3">
      <c r="A144" s="21" t="s">
        <v>8</v>
      </c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</row>
    <row r="145" spans="1:25" s="17" customFormat="1" outlineLevel="3" collapsed="1" x14ac:dyDescent="0.3">
      <c r="A145" s="24" t="s">
        <v>15</v>
      </c>
      <c r="B145" s="20">
        <f t="shared" ref="B145" si="254">SUM(B146:B148)</f>
        <v>4.6530524070499997</v>
      </c>
      <c r="C145" s="20">
        <f t="shared" ref="C145" si="255">SUM(C146:C148)</f>
        <v>4.2419149104299994</v>
      </c>
      <c r="D145" s="20">
        <f t="shared" ref="D145" si="256">SUM(D146:D148)</f>
        <v>3.9939149235599998</v>
      </c>
      <c r="E145" s="20">
        <f t="shared" ref="E145" si="257">SUM(E146:E148)</f>
        <v>2.80912885532</v>
      </c>
      <c r="F145" s="20">
        <f t="shared" ref="F145" si="258">SUM(F146:F148)</f>
        <v>2.2291056503900002</v>
      </c>
      <c r="G145" s="20">
        <f t="shared" ref="G145" si="259">SUM(G146:G148)</f>
        <v>0.81471262863999994</v>
      </c>
      <c r="H145" s="20">
        <f t="shared" ref="H145" si="260">SUM(H146:H148)</f>
        <v>0.29391263198000001</v>
      </c>
      <c r="I145" s="20">
        <f t="shared" ref="I145" si="261">SUM(I146:I148)</f>
        <v>0.29391263756000002</v>
      </c>
      <c r="J145" s="20">
        <f t="shared" ref="J145" si="262">SUM(J146:J148)</f>
        <v>0.2756389474</v>
      </c>
      <c r="K145" s="20">
        <f t="shared" ref="K145" si="263">SUM(K146:K148)</f>
        <v>0.27563894368000003</v>
      </c>
      <c r="L145" s="20">
        <f t="shared" ref="L145" si="264">SUM(L146:L148)</f>
        <v>0.25605999963999998</v>
      </c>
      <c r="M145" s="20">
        <f t="shared" ref="M145" si="265">SUM(M146:M148)</f>
        <v>0.12802999721</v>
      </c>
    </row>
    <row r="146" spans="1:25" s="17" customFormat="1" hidden="1" outlineLevel="4" x14ac:dyDescent="0.3">
      <c r="A146" s="21" t="s">
        <v>7</v>
      </c>
      <c r="B146" s="20">
        <v>2.5439556483099999</v>
      </c>
      <c r="C146" s="20">
        <v>2.2829356517699999</v>
      </c>
      <c r="D146" s="20">
        <v>2.0349356648999999</v>
      </c>
      <c r="E146" s="20">
        <v>0.85014959666000001</v>
      </c>
      <c r="F146" s="20">
        <v>0.45436863230000002</v>
      </c>
      <c r="G146" s="20">
        <v>0.31871262839999998</v>
      </c>
      <c r="H146" s="20">
        <v>0.29391263198000001</v>
      </c>
      <c r="I146" s="20">
        <v>0.29391263756000002</v>
      </c>
      <c r="J146" s="20">
        <v>0.2756389474</v>
      </c>
      <c r="K146" s="20">
        <v>0.27563894368000003</v>
      </c>
      <c r="L146" s="20">
        <v>0.25605999963999998</v>
      </c>
      <c r="M146" s="20">
        <v>0.12802999721</v>
      </c>
    </row>
    <row r="147" spans="1:25" s="17" customFormat="1" hidden="1" outlineLevel="4" x14ac:dyDescent="0.3">
      <c r="A147" s="21" t="s">
        <v>8</v>
      </c>
      <c r="B147" s="20">
        <v>2.1090967587399998</v>
      </c>
      <c r="C147" s="20">
        <v>1.9589792586599999</v>
      </c>
      <c r="D147" s="20">
        <v>1.9589792586599999</v>
      </c>
      <c r="E147" s="20">
        <v>1.9589792586599999</v>
      </c>
      <c r="F147" s="20">
        <v>1.77473701809</v>
      </c>
      <c r="G147" s="20">
        <v>0.49600000024000002</v>
      </c>
      <c r="H147" s="20"/>
      <c r="I147" s="20"/>
      <c r="J147" s="20"/>
      <c r="K147" s="20"/>
      <c r="L147" s="20"/>
      <c r="M147" s="20"/>
    </row>
    <row r="148" spans="1:25" s="17" customFormat="1" hidden="1" outlineLevel="4" x14ac:dyDescent="0.3">
      <c r="A148" s="21" t="s">
        <v>16</v>
      </c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</row>
    <row r="149" spans="1:25" s="17" customFormat="1" x14ac:dyDescent="0.3">
      <c r="A149" s="18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</sheetData>
  <mergeCells count="3">
    <mergeCell ref="A54:G54"/>
    <mergeCell ref="A1:K1"/>
    <mergeCell ref="J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2020-2045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</dc:creator>
  <cp:lastModifiedBy>Danylchuk Alla</cp:lastModifiedBy>
  <dcterms:created xsi:type="dcterms:W3CDTF">2020-04-02T13:01:29Z</dcterms:created>
  <dcterms:modified xsi:type="dcterms:W3CDTF">2020-04-02T14:43:20Z</dcterms:modified>
</cp:coreProperties>
</file>