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платежі\"/>
    </mc:Choice>
  </mc:AlternateContent>
  <bookViews>
    <workbookView xWindow="0" yWindow="0" windowWidth="14115" windowHeight="12330"/>
  </bookViews>
  <sheets>
    <sheet name="2023 поміс" sheetId="2" r:id="rId1"/>
  </sheets>
  <definedNames>
    <definedName name="_xlnm.Print_Area" localSheetId="0">'2023 поміс'!$A$1:$N$51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F47" i="2"/>
  <c r="E47" i="2"/>
  <c r="D47" i="2"/>
  <c r="C47" i="2"/>
  <c r="B47" i="2"/>
  <c r="N43" i="2"/>
  <c r="N40" i="2" s="1"/>
  <c r="M43" i="2"/>
  <c r="L43" i="2"/>
  <c r="K43" i="2"/>
  <c r="J43" i="2"/>
  <c r="I43" i="2"/>
  <c r="H43" i="2"/>
  <c r="G43" i="2"/>
  <c r="F43" i="2"/>
  <c r="E43" i="2"/>
  <c r="D43" i="2"/>
  <c r="C43" i="2"/>
  <c r="B43" i="2"/>
  <c r="B40" i="2" s="1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2" i="2"/>
  <c r="M32" i="2"/>
  <c r="L32" i="2"/>
  <c r="K32" i="2"/>
  <c r="J32" i="2"/>
  <c r="I32" i="2"/>
  <c r="H32" i="2"/>
  <c r="G32" i="2"/>
  <c r="G23" i="2" s="1"/>
  <c r="F32" i="2"/>
  <c r="E32" i="2"/>
  <c r="D32" i="2"/>
  <c r="C32" i="2"/>
  <c r="C23" i="2" s="1"/>
  <c r="B32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K23" i="2"/>
  <c r="N18" i="2"/>
  <c r="M18" i="2"/>
  <c r="L18" i="2"/>
  <c r="K18" i="2"/>
  <c r="J18" i="2"/>
  <c r="I18" i="2"/>
  <c r="H18" i="2"/>
  <c r="G18" i="2"/>
  <c r="G15" i="2" s="1"/>
  <c r="F18" i="2"/>
  <c r="E18" i="2"/>
  <c r="D18" i="2"/>
  <c r="C18" i="2"/>
  <c r="B18" i="2"/>
  <c r="N16" i="2"/>
  <c r="N15" i="2" s="1"/>
  <c r="M16" i="2"/>
  <c r="L16" i="2"/>
  <c r="L15" i="2" s="1"/>
  <c r="K16" i="2"/>
  <c r="J16" i="2"/>
  <c r="J15" i="2" s="1"/>
  <c r="I16" i="2"/>
  <c r="H16" i="2"/>
  <c r="H15" i="2" s="1"/>
  <c r="G16" i="2"/>
  <c r="F16" i="2"/>
  <c r="F15" i="2" s="1"/>
  <c r="E16" i="2"/>
  <c r="D16" i="2"/>
  <c r="D15" i="2" s="1"/>
  <c r="C16" i="2"/>
  <c r="B16" i="2"/>
  <c r="B15" i="2" s="1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E15" i="2" l="1"/>
  <c r="E40" i="2"/>
  <c r="I40" i="2"/>
  <c r="M40" i="2"/>
  <c r="D40" i="2"/>
  <c r="H40" i="2"/>
  <c r="L40" i="2"/>
  <c r="C40" i="2"/>
  <c r="C22" i="2" s="1"/>
  <c r="G40" i="2"/>
  <c r="K40" i="2"/>
  <c r="C6" i="2"/>
  <c r="G6" i="2"/>
  <c r="G5" i="2" s="1"/>
  <c r="K6" i="2"/>
  <c r="F40" i="2"/>
  <c r="J40" i="2"/>
  <c r="K22" i="2"/>
  <c r="I15" i="2"/>
  <c r="M15" i="2"/>
  <c r="C15" i="2"/>
  <c r="K15" i="2"/>
  <c r="K5" i="2" s="1"/>
  <c r="B23" i="2"/>
  <c r="B22" i="2" s="1"/>
  <c r="F23" i="2"/>
  <c r="F22" i="2" s="1"/>
  <c r="J23" i="2"/>
  <c r="J22" i="2" s="1"/>
  <c r="N23" i="2"/>
  <c r="N22" i="2" s="1"/>
  <c r="E23" i="2"/>
  <c r="E22" i="2" s="1"/>
  <c r="I23" i="2"/>
  <c r="I22" i="2" s="1"/>
  <c r="M23" i="2"/>
  <c r="M22" i="2" s="1"/>
  <c r="D23" i="2"/>
  <c r="D22" i="2" s="1"/>
  <c r="H23" i="2"/>
  <c r="L23" i="2"/>
  <c r="C5" i="2"/>
  <c r="B6" i="2"/>
  <c r="F6" i="2"/>
  <c r="J6" i="2"/>
  <c r="J5" i="2" s="1"/>
  <c r="N6" i="2"/>
  <c r="N5" i="2" s="1"/>
  <c r="E6" i="2"/>
  <c r="I6" i="2"/>
  <c r="M6" i="2"/>
  <c r="M5" i="2" s="1"/>
  <c r="D6" i="2"/>
  <c r="D5" i="2" s="1"/>
  <c r="H6" i="2"/>
  <c r="H5" i="2" s="1"/>
  <c r="L6" i="2"/>
  <c r="L5" i="2" s="1"/>
  <c r="L22" i="2"/>
  <c r="L4" i="2" s="1"/>
  <c r="H22" i="2"/>
  <c r="H4" i="2" s="1"/>
  <c r="B5" i="2"/>
  <c r="B4" i="2" s="1"/>
  <c r="F5" i="2"/>
  <c r="E5" i="2"/>
  <c r="I5" i="2"/>
  <c r="G22" i="2"/>
  <c r="C4" i="2" l="1"/>
  <c r="G4" i="2"/>
  <c r="D4" i="2"/>
  <c r="K4" i="2"/>
  <c r="E4" i="2"/>
  <c r="N4" i="2"/>
  <c r="M4" i="2"/>
  <c r="J4" i="2"/>
  <c r="I4" i="2"/>
  <c r="F4" i="2"/>
</calcChain>
</file>

<file path=xl/sharedStrings.xml><?xml version="1.0" encoding="utf-8"?>
<sst xmlns="http://schemas.openxmlformats.org/spreadsheetml/2006/main" count="63" uniqueCount="32">
  <si>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</si>
  <si>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</si>
  <si>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</si>
  <si>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</si>
  <si>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</si>
  <si>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</si>
  <si>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</si>
  <si>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</si>
  <si>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</si>
  <si>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</si>
  <si>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</si>
  <si>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</si>
  <si>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</si>
  <si>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</si>
  <si>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</si>
  <si>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</si>
  <si>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</si>
  <si>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</si>
  <si>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</si>
  <si>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</si>
  <si>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</si>
  <si>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</si>
  <si>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</si>
  <si>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</si>
  <si>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</si>
  <si>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</si>
  <si>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</si>
  <si>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</si>
  <si>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</si>
  <si>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</si>
  <si>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</si>
  <si>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Помісячні платежі за державним боргом у 2023  році  за діючими угодами станом на 01.11.2023*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</si>
</sst>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5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85" zoomScaleNormal="85" workbookViewId="0">
      <selection activeCell="R24" sqref="R24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17</v>
      </c>
      <c r="N2" s="17"/>
    </row>
    <row r="3" spans="1:14" s="8" customFormat="1" x14ac:dyDescent="0.25">
      <c r="A3" s="7"/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  <c r="N3" s="7" t="s">
        <v>0</v>
      </c>
    </row>
    <row r="4" spans="1:14" s="11" customFormat="1" x14ac:dyDescent="0.25">
      <c r="A4" s="9" t="s">
        <v>0</v>
      </c>
      <c r="B4" s="10">
        <f t="shared" ref="B4:N4" si="0">B5+B22</f>
        <v>13.386448312779999</v>
      </c>
      <c r="C4" s="10">
        <f t="shared" si="0"/>
        <v>46.951527259719995</v>
      </c>
      <c r="D4" s="10">
        <f t="shared" si="0"/>
        <v>61.668921575139997</v>
      </c>
      <c r="E4" s="10">
        <f t="shared" si="0"/>
        <v>58.787042319539999</v>
      </c>
      <c r="F4" s="10">
        <f t="shared" si="0"/>
        <v>100.76872793745001</v>
      </c>
      <c r="G4" s="10">
        <f t="shared" si="0"/>
        <v>81.367005354</v>
      </c>
      <c r="H4" s="10">
        <f t="shared" si="0"/>
        <v>38.125650814750003</v>
      </c>
      <c r="I4" s="10">
        <f t="shared" si="0"/>
        <v>60.134272873099995</v>
      </c>
      <c r="J4" s="10">
        <f t="shared" si="0"/>
        <v>61.316060172800007</v>
      </c>
      <c r="K4" s="10">
        <f t="shared" si="0"/>
        <v>48.019715617739998</v>
      </c>
      <c r="L4" s="10">
        <f t="shared" si="0"/>
        <v>78.848927957650005</v>
      </c>
      <c r="M4" s="10">
        <f t="shared" si="0"/>
        <v>43.569569481369996</v>
      </c>
      <c r="N4" s="10">
        <f t="shared" si="0"/>
        <v>692.94386967603998</v>
      </c>
    </row>
    <row r="5" spans="1:14" s="11" customFormat="1" outlineLevel="1" x14ac:dyDescent="0.25">
      <c r="A5" s="12" t="s">
        <v>1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91.345249804800005</v>
      </c>
      <c r="G5" s="13">
        <f t="shared" si="1"/>
        <v>77.388640586690002</v>
      </c>
      <c r="H5" s="13">
        <f t="shared" si="1"/>
        <v>35.080565600829999</v>
      </c>
      <c r="I5" s="13">
        <f t="shared" si="1"/>
        <v>44.065889882519997</v>
      </c>
      <c r="J5" s="13">
        <f t="shared" si="1"/>
        <v>41.592058023440003</v>
      </c>
      <c r="K5" s="13">
        <f t="shared" si="1"/>
        <v>40.03824089554</v>
      </c>
      <c r="L5" s="13">
        <f t="shared" si="1"/>
        <v>64.358458671169998</v>
      </c>
      <c r="M5" s="13">
        <f t="shared" si="1"/>
        <v>27.936678648929998</v>
      </c>
      <c r="N5" s="13">
        <f t="shared" si="1"/>
        <v>571.45516892584999</v>
      </c>
    </row>
    <row r="6" spans="1:14" s="11" customFormat="1" outlineLevel="2" x14ac:dyDescent="0.25">
      <c r="A6" s="14" t="s">
        <v>2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38.870773246530007</v>
      </c>
      <c r="G6" s="15">
        <f t="shared" si="2"/>
        <v>31.464593391400001</v>
      </c>
      <c r="H6" s="15">
        <f t="shared" si="2"/>
        <v>9.7313050972200017</v>
      </c>
      <c r="I6" s="15">
        <f t="shared" si="2"/>
        <v>20.487167796310001</v>
      </c>
      <c r="J6" s="15">
        <f t="shared" si="2"/>
        <v>11.575910216940001</v>
      </c>
      <c r="K6" s="15">
        <f t="shared" si="2"/>
        <v>10.122283296280001</v>
      </c>
      <c r="L6" s="15">
        <f t="shared" si="2"/>
        <v>31.222809384070001</v>
      </c>
      <c r="M6" s="15">
        <f t="shared" si="2"/>
        <v>21.421822356789999</v>
      </c>
      <c r="N6" s="15">
        <f t="shared" si="2"/>
        <v>201.21166685129</v>
      </c>
    </row>
    <row r="7" spans="1:14" outlineLevel="3" collapsed="1" x14ac:dyDescent="0.25">
      <c r="A7" s="4" t="s">
        <v>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2.5874999999999999E-5</v>
      </c>
      <c r="L7" s="3">
        <f t="shared" si="3"/>
        <v>0</v>
      </c>
      <c r="M7" s="3">
        <f t="shared" si="3"/>
        <v>5.0000000000000002E-5</v>
      </c>
      <c r="N7" s="3">
        <f t="shared" si="3"/>
        <v>1.5735E-4</v>
      </c>
    </row>
    <row r="8" spans="1:14" hidden="1" outlineLevel="4" x14ac:dyDescent="0.25">
      <c r="A8" s="5" t="s">
        <v>4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2.5874999999999999E-5</v>
      </c>
      <c r="L8" s="3"/>
      <c r="M8" s="3">
        <v>5.0000000000000002E-5</v>
      </c>
      <c r="N8" s="3">
        <v>1.5735E-4</v>
      </c>
    </row>
    <row r="9" spans="1:14" outlineLevel="3" collapsed="1" x14ac:dyDescent="0.25">
      <c r="A9" s="4" t="s">
        <v>5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5">
      <c r="A10" s="5" t="s">
        <v>4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25">
      <c r="A11" s="4" t="s">
        <v>6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31.44357339287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11.575910216940001</v>
      </c>
      <c r="K11" s="3">
        <f t="shared" si="5"/>
        <v>10.101423119790001</v>
      </c>
      <c r="L11" s="3">
        <f t="shared" si="5"/>
        <v>31.222809384070001</v>
      </c>
      <c r="M11" s="3">
        <f t="shared" si="5"/>
        <v>21.40135474133</v>
      </c>
      <c r="N11" s="3">
        <f t="shared" si="5"/>
        <v>201.12804094864001</v>
      </c>
    </row>
    <row r="12" spans="1:14" hidden="1" outlineLevel="4" x14ac:dyDescent="0.25">
      <c r="A12" s="5" t="s">
        <v>7</v>
      </c>
      <c r="B12" s="3">
        <v>0.12324674699</v>
      </c>
      <c r="C12" s="3"/>
      <c r="D12" s="3"/>
      <c r="E12" s="3"/>
      <c r="F12" s="3">
        <v>0.20256771808999999</v>
      </c>
      <c r="G12" s="3">
        <v>7.0664979510000003E-2</v>
      </c>
      <c r="H12" s="3">
        <v>0.12629960854</v>
      </c>
      <c r="I12" s="3">
        <v>2.7707383540000002E-2</v>
      </c>
      <c r="J12" s="3">
        <v>3.3570300000000002E-6</v>
      </c>
      <c r="K12" s="3"/>
      <c r="L12" s="3"/>
      <c r="M12" s="3"/>
      <c r="N12" s="3">
        <v>0.55048979369999995</v>
      </c>
    </row>
    <row r="13" spans="1:14" hidden="1" outlineLevel="4" x14ac:dyDescent="0.25">
      <c r="A13" s="5" t="s">
        <v>4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11.27659728201</v>
      </c>
      <c r="K13" s="3">
        <v>9.5590422340500005</v>
      </c>
      <c r="L13" s="3">
        <v>31.222809384070001</v>
      </c>
      <c r="M13" s="3">
        <v>21.169265505399999</v>
      </c>
      <c r="N13" s="3">
        <v>197.67955877819</v>
      </c>
    </row>
    <row r="14" spans="1:14" hidden="1" outlineLevel="4" x14ac:dyDescent="0.25">
      <c r="A14" s="5" t="s">
        <v>8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0.29930957790000001</v>
      </c>
      <c r="K14" s="3">
        <v>0.54238088573999998</v>
      </c>
      <c r="L14" s="3"/>
      <c r="M14" s="3">
        <v>0.23208923593</v>
      </c>
      <c r="N14" s="3">
        <v>2.89799237675</v>
      </c>
    </row>
    <row r="15" spans="1:14" s="11" customFormat="1" outlineLevel="2" x14ac:dyDescent="0.25">
      <c r="A15" s="14" t="s">
        <v>9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52.474476558269998</v>
      </c>
      <c r="G15" s="15">
        <f t="shared" si="6"/>
        <v>45.924047195290001</v>
      </c>
      <c r="H15" s="15">
        <f t="shared" si="6"/>
        <v>25.349260503610001</v>
      </c>
      <c r="I15" s="15">
        <f t="shared" si="6"/>
        <v>23.57872208621</v>
      </c>
      <c r="J15" s="15">
        <f t="shared" si="6"/>
        <v>30.016147806500001</v>
      </c>
      <c r="K15" s="15">
        <f t="shared" si="6"/>
        <v>29.91595759926</v>
      </c>
      <c r="L15" s="15">
        <f t="shared" si="6"/>
        <v>33.135649287100001</v>
      </c>
      <c r="M15" s="15">
        <f t="shared" si="6"/>
        <v>6.5148562921400002</v>
      </c>
      <c r="N15" s="15">
        <f t="shared" si="6"/>
        <v>370.24350207456001</v>
      </c>
    </row>
    <row r="16" spans="1:14" outlineLevel="3" collapsed="1" x14ac:dyDescent="0.25">
      <c r="A16" s="4" t="s">
        <v>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4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6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30.016147806500001</v>
      </c>
      <c r="K18" s="3">
        <f t="shared" si="8"/>
        <v>29.88289446864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370.11124955208004</v>
      </c>
    </row>
    <row r="19" spans="1:14" hidden="1" outlineLevel="4" x14ac:dyDescent="0.25">
      <c r="A19" s="5" t="s">
        <v>7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25">
      <c r="A20" s="5" t="s">
        <v>4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16.095611000000002</v>
      </c>
      <c r="K20" s="3">
        <v>4.2552490000000001</v>
      </c>
      <c r="L20" s="3">
        <v>33.135649287100001</v>
      </c>
      <c r="M20" s="3"/>
      <c r="N20" s="3">
        <v>225.07709701478001</v>
      </c>
    </row>
    <row r="21" spans="1:14" hidden="1" outlineLevel="4" x14ac:dyDescent="0.25">
      <c r="A21" s="5" t="s">
        <v>8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13.920536806499999</v>
      </c>
      <c r="K21" s="3">
        <v>25.627645468640001</v>
      </c>
      <c r="L21" s="3"/>
      <c r="M21" s="3">
        <v>6.4817931615199997</v>
      </c>
      <c r="N21" s="3">
        <v>121.78558377324001</v>
      </c>
    </row>
    <row r="22" spans="1:14" s="11" customFormat="1" outlineLevel="1" x14ac:dyDescent="0.25">
      <c r="A22" s="12" t="s">
        <v>10</v>
      </c>
      <c r="B22" s="13">
        <f t="shared" ref="B22:N22" si="9">B23+B40</f>
        <v>2.1937640097899997</v>
      </c>
      <c r="C22" s="13">
        <f t="shared" si="9"/>
        <v>12.237254160620001</v>
      </c>
      <c r="D22" s="13">
        <f t="shared" si="9"/>
        <v>10.74043978135</v>
      </c>
      <c r="E22" s="13">
        <f t="shared" si="9"/>
        <v>5.9730947034900002</v>
      </c>
      <c r="F22" s="13">
        <f t="shared" si="9"/>
        <v>9.4234781326500006</v>
      </c>
      <c r="G22" s="13">
        <f t="shared" si="9"/>
        <v>3.97836476731</v>
      </c>
      <c r="H22" s="13">
        <f t="shared" si="9"/>
        <v>3.0450852139200002</v>
      </c>
      <c r="I22" s="13">
        <f t="shared" si="9"/>
        <v>16.068382990579998</v>
      </c>
      <c r="J22" s="13">
        <f t="shared" si="9"/>
        <v>19.72400214936</v>
      </c>
      <c r="K22" s="13">
        <f t="shared" si="9"/>
        <v>7.9814747221999998</v>
      </c>
      <c r="L22" s="13">
        <f t="shared" si="9"/>
        <v>14.49046928648</v>
      </c>
      <c r="M22" s="13">
        <f t="shared" si="9"/>
        <v>15.632890832440001</v>
      </c>
      <c r="N22" s="13">
        <f t="shared" si="9"/>
        <v>121.48870075018999</v>
      </c>
    </row>
    <row r="23" spans="1:14" s="11" customFormat="1" outlineLevel="2" x14ac:dyDescent="0.25">
      <c r="A23" s="14" t="s">
        <v>2</v>
      </c>
      <c r="B23" s="15">
        <f t="shared" ref="B23:N23" si="10">B24+B30+B32+B36</f>
        <v>0.67949662962000001</v>
      </c>
      <c r="C23" s="15">
        <f t="shared" si="10"/>
        <v>7.0953318830300001</v>
      </c>
      <c r="D23" s="15">
        <f t="shared" si="10"/>
        <v>0.94769131889000013</v>
      </c>
      <c r="E23" s="15">
        <f t="shared" si="10"/>
        <v>3.0883117666000004</v>
      </c>
      <c r="F23" s="15">
        <f t="shared" si="10"/>
        <v>6.7920253495800003</v>
      </c>
      <c r="G23" s="15">
        <f t="shared" si="10"/>
        <v>1.5835520358699999</v>
      </c>
      <c r="H23" s="15">
        <f t="shared" si="10"/>
        <v>1.5211667519600001</v>
      </c>
      <c r="I23" s="15">
        <f t="shared" si="10"/>
        <v>11.145191802379999</v>
      </c>
      <c r="J23" s="15">
        <f t="shared" si="10"/>
        <v>0.94764767909999992</v>
      </c>
      <c r="K23" s="15">
        <f t="shared" si="10"/>
        <v>5.1174759293999994</v>
      </c>
      <c r="L23" s="15">
        <f t="shared" si="10"/>
        <v>11.568262808289999</v>
      </c>
      <c r="M23" s="15">
        <f t="shared" si="10"/>
        <v>2.2189213777900001</v>
      </c>
      <c r="N23" s="15">
        <f t="shared" si="10"/>
        <v>52.705075332509999</v>
      </c>
    </row>
    <row r="24" spans="1:14" outlineLevel="3" collapsed="1" x14ac:dyDescent="0.25">
      <c r="A24" s="4" t="s">
        <v>3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1.251304875E-2</v>
      </c>
      <c r="K24" s="3">
        <f t="shared" si="11"/>
        <v>7.3543898329999996E-2</v>
      </c>
      <c r="L24" s="3">
        <f t="shared" si="11"/>
        <v>5.7290024969999999E-2</v>
      </c>
      <c r="M24" s="3">
        <f t="shared" si="11"/>
        <v>0.33920759984999999</v>
      </c>
      <c r="N24" s="3">
        <f t="shared" si="11"/>
        <v>0.55342321796000005</v>
      </c>
    </row>
    <row r="25" spans="1:14" hidden="1" outlineLevel="4" x14ac:dyDescent="0.25">
      <c r="A25" s="5" t="s">
        <v>7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1.5461185499999999E-3</v>
      </c>
      <c r="K25" s="3">
        <v>2.41015E-4</v>
      </c>
      <c r="L25" s="3">
        <v>6.0802499999999999E-4</v>
      </c>
      <c r="M25" s="3">
        <v>1.7688000000000001E-3</v>
      </c>
      <c r="N25" s="3">
        <v>1.3585159939999999E-2</v>
      </c>
    </row>
    <row r="26" spans="1:14" hidden="1" outlineLevel="4" x14ac:dyDescent="0.25">
      <c r="A26" s="5" t="s">
        <v>11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>
        <v>3.8079000000000001E-7</v>
      </c>
      <c r="K26" s="3"/>
      <c r="L26" s="3"/>
      <c r="M26" s="3"/>
      <c r="N26" s="3">
        <v>3.0231760400000001E-3</v>
      </c>
    </row>
    <row r="27" spans="1:14" hidden="1" outlineLevel="4" x14ac:dyDescent="0.25">
      <c r="A27" s="5" t="s">
        <v>12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25">
      <c r="A28" s="5" t="s">
        <v>4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25">
      <c r="A29" s="5" t="s">
        <v>8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1.096654941E-2</v>
      </c>
      <c r="K29" s="3">
        <v>7.3302883329999999E-2</v>
      </c>
      <c r="L29" s="3">
        <v>5.6681999970000001E-2</v>
      </c>
      <c r="M29" s="3">
        <v>0.33615239985000001</v>
      </c>
      <c r="N29" s="3">
        <v>0.53552058101</v>
      </c>
    </row>
    <row r="30" spans="1:14" outlineLevel="3" collapsed="1" x14ac:dyDescent="0.25">
      <c r="A30" s="4" t="s">
        <v>13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9.7225847719999994E-2</v>
      </c>
      <c r="K30" s="3">
        <f t="shared" si="12"/>
        <v>0</v>
      </c>
      <c r="L30" s="3">
        <f t="shared" si="12"/>
        <v>5.4910554639999998E-2</v>
      </c>
      <c r="M30" s="3">
        <f t="shared" si="12"/>
        <v>0.29778470011000002</v>
      </c>
      <c r="N30" s="3">
        <f t="shared" si="12"/>
        <v>1.4790376143899999</v>
      </c>
    </row>
    <row r="31" spans="1:14" hidden="1" outlineLevel="4" x14ac:dyDescent="0.25">
      <c r="A31" s="5" t="s">
        <v>7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9.7225847719999994E-2</v>
      </c>
      <c r="K31" s="3"/>
      <c r="L31" s="3">
        <v>5.4910554639999998E-2</v>
      </c>
      <c r="M31" s="3">
        <v>0.29778470011000002</v>
      </c>
      <c r="N31" s="3">
        <v>1.4790376143899999</v>
      </c>
    </row>
    <row r="32" spans="1:14" outlineLevel="3" collapsed="1" x14ac:dyDescent="0.25">
      <c r="A32" s="4" t="s">
        <v>14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8.9892876199999996E-3</v>
      </c>
      <c r="K32" s="3">
        <f t="shared" si="13"/>
        <v>0</v>
      </c>
      <c r="L32" s="3">
        <f t="shared" si="13"/>
        <v>3.0953999999999999E-3</v>
      </c>
      <c r="M32" s="3">
        <f t="shared" si="13"/>
        <v>0.11997979423000001</v>
      </c>
      <c r="N32" s="3">
        <f t="shared" si="13"/>
        <v>0.15924343271999999</v>
      </c>
    </row>
    <row r="33" spans="1:14" hidden="1" outlineLevel="4" x14ac:dyDescent="0.25">
      <c r="A33" s="5" t="s">
        <v>7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8.9892876199999996E-3</v>
      </c>
      <c r="K33" s="3"/>
      <c r="L33" s="3">
        <v>3.0953999999999999E-3</v>
      </c>
      <c r="M33" s="3">
        <v>0.11997979423000001</v>
      </c>
      <c r="N33" s="3">
        <v>0.15924343271999999</v>
      </c>
    </row>
    <row r="34" spans="1:14" hidden="1" outlineLevel="4" x14ac:dyDescent="0.25">
      <c r="A34" s="5" t="s">
        <v>11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25">
      <c r="A35" s="5" t="s">
        <v>12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25">
      <c r="A36" s="4" t="s">
        <v>15</v>
      </c>
      <c r="B36" s="3">
        <f t="shared" ref="B36:N36" si="14">SUM(B37:B39)</f>
        <v>0.67604116940000003</v>
      </c>
      <c r="C36" s="3">
        <f t="shared" si="14"/>
        <v>6.7796361327400003</v>
      </c>
      <c r="D36" s="3">
        <f t="shared" si="14"/>
        <v>0.83762911455000011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10.83406868264</v>
      </c>
      <c r="J36" s="3">
        <f t="shared" si="14"/>
        <v>0.82891949500999995</v>
      </c>
      <c r="K36" s="3">
        <f t="shared" si="14"/>
        <v>5.0439320310699998</v>
      </c>
      <c r="L36" s="3">
        <f t="shared" si="14"/>
        <v>11.452966828679999</v>
      </c>
      <c r="M36" s="3">
        <f t="shared" si="14"/>
        <v>1.4619492836000001</v>
      </c>
      <c r="N36" s="3">
        <f t="shared" si="14"/>
        <v>50.513371067439998</v>
      </c>
    </row>
    <row r="37" spans="1:14" hidden="1" outlineLevel="4" x14ac:dyDescent="0.25">
      <c r="A37" s="5" t="s">
        <v>7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1.0950415497899999</v>
      </c>
      <c r="J37" s="3">
        <v>0.22604714334000001</v>
      </c>
      <c r="K37" s="3">
        <v>1.1005506164500001</v>
      </c>
      <c r="L37" s="3">
        <v>4.2186475463799997</v>
      </c>
      <c r="M37" s="3">
        <v>0.68041608745000004</v>
      </c>
      <c r="N37" s="3">
        <v>10.94488698164</v>
      </c>
    </row>
    <row r="38" spans="1:14" hidden="1" outlineLevel="4" x14ac:dyDescent="0.25">
      <c r="A38" s="5" t="s">
        <v>8</v>
      </c>
      <c r="B38" s="3">
        <v>0.67452260729000002</v>
      </c>
      <c r="C38" s="3">
        <v>2.1662418450400001</v>
      </c>
      <c r="D38" s="3">
        <v>0.57640647176000004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0.60287235166999997</v>
      </c>
      <c r="K38" s="3">
        <v>2.4157366146200001</v>
      </c>
      <c r="L38" s="3">
        <v>0.33117528490999998</v>
      </c>
      <c r="M38" s="3">
        <v>0.78153319615000005</v>
      </c>
      <c r="N38" s="3">
        <v>13.691362804020001</v>
      </c>
    </row>
    <row r="39" spans="1:14" hidden="1" outlineLevel="4" x14ac:dyDescent="0.25">
      <c r="A39" s="5" t="s">
        <v>16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>
        <v>1.5276448</v>
      </c>
      <c r="L39" s="3">
        <v>6.90314399739</v>
      </c>
      <c r="M39" s="3"/>
      <c r="N39" s="3">
        <v>25.877121281779999</v>
      </c>
    </row>
    <row r="40" spans="1:14" s="11" customFormat="1" outlineLevel="2" x14ac:dyDescent="0.25">
      <c r="A40" s="14" t="s">
        <v>9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2.6314527830700003</v>
      </c>
      <c r="G40" s="15">
        <f t="shared" si="15"/>
        <v>2.3948127314400001</v>
      </c>
      <c r="H40" s="15">
        <f t="shared" si="15"/>
        <v>1.5239184619599999</v>
      </c>
      <c r="I40" s="15">
        <f t="shared" si="15"/>
        <v>4.9231911882000006</v>
      </c>
      <c r="J40" s="15">
        <f t="shared" si="15"/>
        <v>18.776354470259999</v>
      </c>
      <c r="K40" s="15">
        <f t="shared" si="15"/>
        <v>2.8639987928000004</v>
      </c>
      <c r="L40" s="15">
        <f t="shared" si="15"/>
        <v>2.9222064781900001</v>
      </c>
      <c r="M40" s="15">
        <f t="shared" si="15"/>
        <v>13.413969454650001</v>
      </c>
      <c r="N40" s="15">
        <f t="shared" si="15"/>
        <v>68.78362541768</v>
      </c>
    </row>
    <row r="41" spans="1:14" outlineLevel="3" collapsed="1" x14ac:dyDescent="0.25">
      <c r="A41" s="4" t="s">
        <v>13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0.50025670856000004</v>
      </c>
      <c r="K41" s="3">
        <f t="shared" si="16"/>
        <v>0</v>
      </c>
      <c r="L41" s="3">
        <f t="shared" si="16"/>
        <v>0.29617439566999998</v>
      </c>
      <c r="M41" s="3">
        <f t="shared" si="16"/>
        <v>1.5016271947099999</v>
      </c>
      <c r="N41" s="3">
        <f t="shared" si="16"/>
        <v>7.0033538629400001</v>
      </c>
    </row>
    <row r="42" spans="1:14" hidden="1" outlineLevel="4" x14ac:dyDescent="0.25">
      <c r="A42" s="5" t="s">
        <v>7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0.50025670856000004</v>
      </c>
      <c r="K42" s="3"/>
      <c r="L42" s="3">
        <v>0.29617439566999998</v>
      </c>
      <c r="M42" s="3">
        <v>1.5016271947099999</v>
      </c>
      <c r="N42" s="3">
        <v>7.0033538629400001</v>
      </c>
    </row>
    <row r="43" spans="1:14" outlineLevel="3" collapsed="1" x14ac:dyDescent="0.25">
      <c r="A43" s="4" t="s">
        <v>14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0.13783749420999999</v>
      </c>
      <c r="K43" s="3">
        <f t="shared" si="17"/>
        <v>0</v>
      </c>
      <c r="L43" s="3">
        <f t="shared" si="17"/>
        <v>0</v>
      </c>
      <c r="M43" s="3">
        <f t="shared" si="17"/>
        <v>0.10069036517</v>
      </c>
      <c r="N43" s="3">
        <f t="shared" si="17"/>
        <v>0.41253577076999998</v>
      </c>
    </row>
    <row r="44" spans="1:14" hidden="1" outlineLevel="4" x14ac:dyDescent="0.25">
      <c r="A44" s="5" t="s">
        <v>7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0.13783749420999999</v>
      </c>
      <c r="K44" s="3"/>
      <c r="L44" s="3"/>
      <c r="M44" s="3">
        <v>0.10069036517</v>
      </c>
      <c r="N44" s="3">
        <v>0.41253577076999998</v>
      </c>
    </row>
    <row r="45" spans="1:14" hidden="1" outlineLevel="4" x14ac:dyDescent="0.25">
      <c r="A45" s="5" t="s">
        <v>11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25">
      <c r="A46" s="5" t="s">
        <v>12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25">
      <c r="A47" s="4" t="s">
        <v>15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18.138260267490001</v>
      </c>
      <c r="K47" s="3">
        <f t="shared" si="18"/>
        <v>2.8639987928000004</v>
      </c>
      <c r="L47" s="3">
        <f t="shared" si="18"/>
        <v>2.6260320825200001</v>
      </c>
      <c r="M47" s="3">
        <f t="shared" si="18"/>
        <v>11.811651894770002</v>
      </c>
      <c r="N47" s="3">
        <f t="shared" si="18"/>
        <v>61.367735783969998</v>
      </c>
    </row>
    <row r="48" spans="1:14" hidden="1" outlineLevel="4" x14ac:dyDescent="0.25">
      <c r="A48" s="5" t="s">
        <v>7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7.8323790229999996E-2</v>
      </c>
      <c r="K48" s="3">
        <v>0.364133718</v>
      </c>
      <c r="L48" s="3">
        <v>1.7123409213</v>
      </c>
      <c r="M48" s="3">
        <v>0.46982661682999999</v>
      </c>
      <c r="N48" s="3">
        <v>5.6338148993299999</v>
      </c>
    </row>
    <row r="49" spans="1:14" hidden="1" outlineLevel="4" x14ac:dyDescent="0.25">
      <c r="A49" s="5" t="s">
        <v>8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1.29026464875</v>
      </c>
      <c r="K49" s="3">
        <v>2.4998650748000002</v>
      </c>
      <c r="L49" s="3">
        <v>0.91369116122000005</v>
      </c>
      <c r="M49" s="3">
        <v>1.1662002818099999</v>
      </c>
      <c r="N49" s="3">
        <v>20.92755378591</v>
      </c>
    </row>
    <row r="50" spans="1:14" hidden="1" outlineLevel="4" x14ac:dyDescent="0.25">
      <c r="A50" s="5" t="s">
        <v>16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16.769671828509999</v>
      </c>
      <c r="K50" s="3"/>
      <c r="L50" s="3"/>
      <c r="M50" s="3">
        <v>10.175624996130001</v>
      </c>
      <c r="N50" s="3">
        <v>34.80636709873</v>
      </c>
    </row>
    <row r="51" spans="1:14" x14ac:dyDescent="0.25">
      <c r="A51" s="18" t="s">
        <v>18</v>
      </c>
      <c r="B51" s="18"/>
      <c r="C51" s="18"/>
      <c r="D51" s="18"/>
      <c r="E51" s="18"/>
      <c r="F51" s="18"/>
      <c r="G51" s="18"/>
    </row>
  </sheetData>
  <mergeCells count="3">
    <mergeCell ref="A1:N1"/>
    <mergeCell ref="M2:N2"/>
    <mergeCell ref="A51:G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поміс</vt:lpstr>
      <vt:lpstr>'2023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Мельничук Дмитро Миколайович</cp:lastModifiedBy>
  <cp:lastPrinted>2023-11-02T08:07:48Z</cp:lastPrinted>
  <dcterms:created xsi:type="dcterms:W3CDTF">2023-11-02T07:23:45Z</dcterms:created>
  <dcterms:modified xsi:type="dcterms:W3CDTF">2023-11-03T07:56:49Z</dcterms:modified>
</cp:coreProperties>
</file>