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" sheetId="1" r:id="rId1"/>
  </sheets>
  <definedNames>
    <definedName name="_xlnm.Print_Area" localSheetId="0">'2023'!$A$1:$N$51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I15" i="1" s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H40" i="1" l="1"/>
  <c r="D40" i="1"/>
  <c r="K40" i="1"/>
  <c r="G40" i="1"/>
  <c r="C40" i="1"/>
  <c r="N15" i="1"/>
  <c r="J15" i="1"/>
  <c r="F15" i="1"/>
  <c r="B15" i="1"/>
  <c r="M15" i="1"/>
  <c r="E15" i="1"/>
  <c r="L40" i="1"/>
  <c r="N23" i="1"/>
  <c r="J23" i="1"/>
  <c r="F23" i="1"/>
  <c r="B23" i="1"/>
  <c r="B22" i="1" s="1"/>
  <c r="L15" i="1"/>
  <c r="H15" i="1"/>
  <c r="D15" i="1"/>
  <c r="N6" i="1"/>
  <c r="J6" i="1"/>
  <c r="F6" i="1"/>
  <c r="B6" i="1"/>
  <c r="N40" i="1"/>
  <c r="N22" i="1" s="1"/>
  <c r="J40" i="1"/>
  <c r="F40" i="1"/>
  <c r="B40" i="1"/>
  <c r="K15" i="1"/>
  <c r="G15" i="1"/>
  <c r="C15" i="1"/>
  <c r="M6" i="1"/>
  <c r="I6" i="1"/>
  <c r="I5" i="1" s="1"/>
  <c r="E6" i="1"/>
  <c r="M40" i="1"/>
  <c r="M22" i="1" s="1"/>
  <c r="I40" i="1"/>
  <c r="E40" i="1"/>
  <c r="M23" i="1"/>
  <c r="I23" i="1"/>
  <c r="E23" i="1"/>
  <c r="L23" i="1"/>
  <c r="L22" i="1" s="1"/>
  <c r="H23" i="1"/>
  <c r="H22" i="1" s="1"/>
  <c r="D23" i="1"/>
  <c r="D22" i="1" s="1"/>
  <c r="L6" i="1"/>
  <c r="L5" i="1" s="1"/>
  <c r="H6" i="1"/>
  <c r="D6" i="1"/>
  <c r="K23" i="1"/>
  <c r="K22" i="1" s="1"/>
  <c r="G23" i="1"/>
  <c r="C23" i="1"/>
  <c r="C22" i="1" s="1"/>
  <c r="K6" i="1"/>
  <c r="G6" i="1"/>
  <c r="G5" i="1" s="1"/>
  <c r="C6" i="1"/>
  <c r="J22" i="1"/>
  <c r="J5" i="1"/>
  <c r="B5" i="1"/>
  <c r="J4" i="1" l="1"/>
  <c r="I22" i="1"/>
  <c r="F22" i="1"/>
  <c r="D5" i="1"/>
  <c r="D4" i="1" s="1"/>
  <c r="G22" i="1"/>
  <c r="G4" i="1" s="1"/>
  <c r="F5" i="1"/>
  <c r="N5" i="1"/>
  <c r="N4" i="1" s="1"/>
  <c r="I4" i="1"/>
  <c r="B4" i="1"/>
  <c r="K5" i="1"/>
  <c r="K4" i="1" s="1"/>
  <c r="E5" i="1"/>
  <c r="H5" i="1"/>
  <c r="H4" i="1" s="1"/>
  <c r="C5" i="1"/>
  <c r="C4" i="1" s="1"/>
  <c r="L4" i="1"/>
  <c r="E22" i="1"/>
  <c r="E4" i="1" s="1"/>
  <c r="M5" i="1"/>
  <c r="M4" i="1" s="1"/>
  <c r="F4" i="1" l="1"/>
</calcChain>
</file>

<file path=xl/sharedStrings.xml><?xml version="1.0" encoding="utf-8"?>
<sst xmlns="http://schemas.openxmlformats.org/spreadsheetml/2006/main" count="63" uniqueCount="32">
  <si>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</si>
  <si>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</si>
  <si>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</si>
  <si>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</si>
  <si>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</si>
  <si>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</si>
  <si>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</si>
  <si>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</si>
  <si>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</si>
  <si>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</si>
  <si>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</si>
  <si>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</si>
  <si>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</si>
  <si>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</si>
  <si>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</si>
  <si>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</si>
  <si>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</si>
  <si>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</si>
  <si>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</si>
  <si>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</si>
  <si>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</si>
  <si>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</si>
  <si>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</si>
  <si>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</si>
  <si>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</si>
  <si>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</si>
  <si>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</si>
  <si>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</si>
  <si>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</si>
  <si>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</si>
  <si>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2023  році  за діючими угодами станом на 01.10.2023*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</si>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</sst>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workbookViewId="0">
      <selection activeCell="B55" sqref="B55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x14ac:dyDescent="0.3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29</v>
      </c>
      <c r="N2" s="17"/>
    </row>
    <row r="3" spans="1:14" s="8" customFormat="1" x14ac:dyDescent="0.3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1" customFormat="1" x14ac:dyDescent="0.35">
      <c r="A4" s="9" t="s">
        <v>12</v>
      </c>
      <c r="B4" s="10">
        <f t="shared" ref="B4:N4" si="0">B5+B22</f>
        <v>13.386448312779999</v>
      </c>
      <c r="C4" s="10">
        <f t="shared" si="0"/>
        <v>46.951527259719995</v>
      </c>
      <c r="D4" s="10">
        <f t="shared" si="0"/>
        <v>61.668921575139997</v>
      </c>
      <c r="E4" s="10">
        <f t="shared" si="0"/>
        <v>58.787042319539999</v>
      </c>
      <c r="F4" s="10">
        <f t="shared" si="0"/>
        <v>100.76872793745001</v>
      </c>
      <c r="G4" s="10">
        <f t="shared" si="0"/>
        <v>81.367005354</v>
      </c>
      <c r="H4" s="10">
        <f t="shared" si="0"/>
        <v>38.125650814750003</v>
      </c>
      <c r="I4" s="10">
        <f t="shared" si="0"/>
        <v>60.134272873099995</v>
      </c>
      <c r="J4" s="10">
        <f t="shared" si="0"/>
        <v>61.270355810479998</v>
      </c>
      <c r="K4" s="10">
        <f t="shared" si="0"/>
        <v>51.172707452200001</v>
      </c>
      <c r="L4" s="10">
        <f t="shared" si="0"/>
        <v>90.952450806729999</v>
      </c>
      <c r="M4" s="10">
        <f t="shared" si="0"/>
        <v>42.700549913740005</v>
      </c>
      <c r="N4" s="10">
        <f t="shared" si="0"/>
        <v>707.28566042962996</v>
      </c>
    </row>
    <row r="5" spans="1:14" s="11" customFormat="1" outlineLevel="1" x14ac:dyDescent="0.35">
      <c r="A5" s="12" t="s">
        <v>13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91.345249804800005</v>
      </c>
      <c r="G5" s="13">
        <f t="shared" si="1"/>
        <v>77.388640586690002</v>
      </c>
      <c r="H5" s="13">
        <f t="shared" si="1"/>
        <v>35.080565600829999</v>
      </c>
      <c r="I5" s="13">
        <f t="shared" si="1"/>
        <v>44.065889882519997</v>
      </c>
      <c r="J5" s="13">
        <f t="shared" si="1"/>
        <v>41.592058023440003</v>
      </c>
      <c r="K5" s="13">
        <f t="shared" si="1"/>
        <v>43.858405245390003</v>
      </c>
      <c r="L5" s="13">
        <f t="shared" si="1"/>
        <v>74.589109263300003</v>
      </c>
      <c r="M5" s="13">
        <f t="shared" si="1"/>
        <v>27.069814952630001</v>
      </c>
      <c r="N5" s="13">
        <f t="shared" si="1"/>
        <v>584.63912017152995</v>
      </c>
    </row>
    <row r="6" spans="1:14" s="11" customFormat="1" outlineLevel="2" x14ac:dyDescent="0.35">
      <c r="A6" s="14" t="s">
        <v>14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10.88088730968</v>
      </c>
      <c r="F6" s="15">
        <f t="shared" si="2"/>
        <v>38.870773246530007</v>
      </c>
      <c r="G6" s="15">
        <f t="shared" si="2"/>
        <v>31.464593391400001</v>
      </c>
      <c r="H6" s="15">
        <f t="shared" si="2"/>
        <v>9.7313050972200017</v>
      </c>
      <c r="I6" s="15">
        <f t="shared" si="2"/>
        <v>20.487167796310001</v>
      </c>
      <c r="J6" s="15">
        <f t="shared" si="2"/>
        <v>11.575910216940001</v>
      </c>
      <c r="K6" s="15">
        <f t="shared" si="2"/>
        <v>11.40987502149</v>
      </c>
      <c r="L6" s="15">
        <f t="shared" si="2"/>
        <v>41.453459976200001</v>
      </c>
      <c r="M6" s="15">
        <f t="shared" si="2"/>
        <v>20.554958660490001</v>
      </c>
      <c r="N6" s="15">
        <f t="shared" si="2"/>
        <v>211.86304547233001</v>
      </c>
    </row>
    <row r="7" spans="1:14" outlineLevel="3" collapsed="1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3.4975000000000003E-5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1.8147500000000001E-4</v>
      </c>
    </row>
    <row r="8" spans="1:14" hidden="1" outlineLevel="4" x14ac:dyDescent="0.35">
      <c r="A8" s="5" t="s">
        <v>16</v>
      </c>
      <c r="B8" s="3"/>
      <c r="C8" s="3"/>
      <c r="D8" s="3"/>
      <c r="E8" s="3">
        <v>4.6499999999999999E-5</v>
      </c>
      <c r="F8" s="3"/>
      <c r="G8" s="3"/>
      <c r="H8" s="3">
        <v>3.4975000000000003E-5</v>
      </c>
      <c r="I8" s="3"/>
      <c r="J8" s="3"/>
      <c r="K8" s="3">
        <v>5.0000000000000002E-5</v>
      </c>
      <c r="L8" s="3"/>
      <c r="M8" s="3">
        <v>5.0000000000000002E-5</v>
      </c>
      <c r="N8" s="3">
        <v>1.8147500000000001E-4</v>
      </c>
    </row>
    <row r="9" spans="1:14" outlineLevel="3" collapsed="1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2.0834301489999998E-2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35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/>
      <c r="K10" s="3">
        <v>2.0834301489999998E-2</v>
      </c>
      <c r="L10" s="3"/>
      <c r="M10" s="3">
        <v>2.041761546E-2</v>
      </c>
      <c r="N10" s="3">
        <v>8.346855265E-2</v>
      </c>
    </row>
    <row r="11" spans="1:14" outlineLevel="3" collapsed="1" x14ac:dyDescent="0.35">
      <c r="A11" s="4" t="s">
        <v>18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31.44357339287</v>
      </c>
      <c r="H11" s="3">
        <f t="shared" si="5"/>
        <v>9.7312701222200015</v>
      </c>
      <c r="I11" s="3">
        <f t="shared" si="5"/>
        <v>20.487167796310001</v>
      </c>
      <c r="J11" s="3">
        <f t="shared" si="5"/>
        <v>11.575910216940001</v>
      </c>
      <c r="K11" s="3">
        <f t="shared" si="5"/>
        <v>11.388990720000001</v>
      </c>
      <c r="L11" s="3">
        <f t="shared" si="5"/>
        <v>41.453459976200001</v>
      </c>
      <c r="M11" s="3">
        <f t="shared" si="5"/>
        <v>20.534491045030002</v>
      </c>
      <c r="N11" s="3">
        <f t="shared" si="5"/>
        <v>211.77939544468001</v>
      </c>
    </row>
    <row r="12" spans="1:14" hidden="1" outlineLevel="4" x14ac:dyDescent="0.35">
      <c r="A12" s="5" t="s">
        <v>19</v>
      </c>
      <c r="B12" s="3">
        <v>0.12324674699</v>
      </c>
      <c r="C12" s="3"/>
      <c r="D12" s="3"/>
      <c r="E12" s="3"/>
      <c r="F12" s="3">
        <v>0.20256771808999999</v>
      </c>
      <c r="G12" s="3">
        <v>7.0664979510000003E-2</v>
      </c>
      <c r="H12" s="3">
        <v>0.12629960854</v>
      </c>
      <c r="I12" s="3">
        <v>2.7707383540000002E-2</v>
      </c>
      <c r="J12" s="3">
        <v>3.3570300000000002E-6</v>
      </c>
      <c r="K12" s="3"/>
      <c r="L12" s="3"/>
      <c r="M12" s="3"/>
      <c r="N12" s="3">
        <v>0.55048979369999995</v>
      </c>
    </row>
    <row r="13" spans="1:14" hidden="1" outlineLevel="4" x14ac:dyDescent="0.35">
      <c r="A13" s="5" t="s">
        <v>16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9.3341568224200007</v>
      </c>
      <c r="I13" s="3">
        <v>20.459452001999999</v>
      </c>
      <c r="J13" s="3">
        <v>11.27659728201</v>
      </c>
      <c r="K13" s="3">
        <v>10.793004089</v>
      </c>
      <c r="L13" s="3">
        <v>41.453459976200001</v>
      </c>
      <c r="M13" s="3">
        <v>20.302401809100001</v>
      </c>
      <c r="N13" s="3">
        <v>208.27730752897</v>
      </c>
    </row>
    <row r="14" spans="1:14" hidden="1" outlineLevel="4" x14ac:dyDescent="0.35">
      <c r="A14" s="5" t="s">
        <v>20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0.27081369125999999</v>
      </c>
      <c r="I14" s="3">
        <v>8.4107700000000005E-6</v>
      </c>
      <c r="J14" s="3">
        <v>0.29930957790000001</v>
      </c>
      <c r="K14" s="3">
        <v>0.59598663100000004</v>
      </c>
      <c r="L14" s="3"/>
      <c r="M14" s="3">
        <v>0.23208923593</v>
      </c>
      <c r="N14" s="3">
        <v>2.95159812201</v>
      </c>
    </row>
    <row r="15" spans="1:14" s="11" customFormat="1" outlineLevel="2" x14ac:dyDescent="0.35">
      <c r="A15" s="14" t="s">
        <v>21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40.308191072269999</v>
      </c>
      <c r="E15" s="15">
        <f t="shared" si="6"/>
        <v>41.933060306370002</v>
      </c>
      <c r="F15" s="15">
        <f t="shared" si="6"/>
        <v>52.474476558269998</v>
      </c>
      <c r="G15" s="15">
        <f t="shared" si="6"/>
        <v>45.924047195290001</v>
      </c>
      <c r="H15" s="15">
        <f t="shared" si="6"/>
        <v>25.349260503610001</v>
      </c>
      <c r="I15" s="15">
        <f t="shared" si="6"/>
        <v>23.57872208621</v>
      </c>
      <c r="J15" s="15">
        <f t="shared" si="6"/>
        <v>30.016147806500001</v>
      </c>
      <c r="K15" s="15">
        <f t="shared" si="6"/>
        <v>32.448530223900001</v>
      </c>
      <c r="L15" s="15">
        <f t="shared" si="6"/>
        <v>33.135649287100001</v>
      </c>
      <c r="M15" s="15">
        <f t="shared" si="6"/>
        <v>6.5148562921400002</v>
      </c>
      <c r="N15" s="15">
        <f t="shared" si="6"/>
        <v>372.77607469919997</v>
      </c>
    </row>
    <row r="16" spans="1:14" outlineLevel="3" collapsed="1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3.3063130619999999E-2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/>
      <c r="K17" s="3">
        <v>3.3063130619999999E-2</v>
      </c>
      <c r="L17" s="3"/>
      <c r="M17" s="3">
        <v>3.3063130619999999E-2</v>
      </c>
      <c r="N17" s="3">
        <v>0.13225252248</v>
      </c>
    </row>
    <row r="18" spans="1:14" outlineLevel="3" collapsed="1" x14ac:dyDescent="0.35">
      <c r="A18" s="4" t="s">
        <v>18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25.349260503610001</v>
      </c>
      <c r="I18" s="3">
        <f t="shared" si="8"/>
        <v>23.57872208621</v>
      </c>
      <c r="J18" s="3">
        <f t="shared" si="8"/>
        <v>30.016147806500001</v>
      </c>
      <c r="K18" s="3">
        <f t="shared" si="8"/>
        <v>32.41546709328</v>
      </c>
      <c r="L18" s="3">
        <f t="shared" si="8"/>
        <v>33.135649287100001</v>
      </c>
      <c r="M18" s="3">
        <f t="shared" si="8"/>
        <v>6.4817931615199997</v>
      </c>
      <c r="N18" s="3">
        <f t="shared" si="8"/>
        <v>372.64382217671999</v>
      </c>
    </row>
    <row r="19" spans="1:14" hidden="1" outlineLevel="4" x14ac:dyDescent="0.35">
      <c r="A19" s="5" t="s">
        <v>19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2.3010752564599999</v>
      </c>
      <c r="J19" s="3"/>
      <c r="K19" s="3"/>
      <c r="L19" s="3"/>
      <c r="M19" s="3"/>
      <c r="N19" s="3">
        <v>23.24856876406</v>
      </c>
    </row>
    <row r="20" spans="1:14" hidden="1" outlineLevel="4" x14ac:dyDescent="0.35">
      <c r="A20" s="5" t="s">
        <v>16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14.06062271535</v>
      </c>
      <c r="I20" s="3">
        <v>21.277646829750001</v>
      </c>
      <c r="J20" s="3">
        <v>16.095611000000002</v>
      </c>
      <c r="K20" s="3">
        <v>4.2552490000000001</v>
      </c>
      <c r="L20" s="3">
        <v>33.135649287100001</v>
      </c>
      <c r="M20" s="3"/>
      <c r="N20" s="3">
        <v>225.07709701478001</v>
      </c>
    </row>
    <row r="21" spans="1:14" hidden="1" outlineLevel="4" x14ac:dyDescent="0.35">
      <c r="A21" s="5" t="s">
        <v>20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11.288637788260001</v>
      </c>
      <c r="I21" s="3"/>
      <c r="J21" s="3">
        <v>13.920536806499999</v>
      </c>
      <c r="K21" s="3">
        <v>28.160218093280001</v>
      </c>
      <c r="L21" s="3"/>
      <c r="M21" s="3">
        <v>6.4817931615199997</v>
      </c>
      <c r="N21" s="3">
        <v>124.31815639788</v>
      </c>
    </row>
    <row r="22" spans="1:14" s="11" customFormat="1" outlineLevel="1" x14ac:dyDescent="0.35">
      <c r="A22" s="12" t="s">
        <v>22</v>
      </c>
      <c r="B22" s="13">
        <f t="shared" ref="B22:N22" si="9">B23+B40</f>
        <v>2.1937640097899997</v>
      </c>
      <c r="C22" s="13">
        <f t="shared" si="9"/>
        <v>12.237254160620001</v>
      </c>
      <c r="D22" s="13">
        <f t="shared" si="9"/>
        <v>10.74043978135</v>
      </c>
      <c r="E22" s="13">
        <f t="shared" si="9"/>
        <v>5.9730947034900002</v>
      </c>
      <c r="F22" s="13">
        <f t="shared" si="9"/>
        <v>9.4234781326500006</v>
      </c>
      <c r="G22" s="13">
        <f t="shared" si="9"/>
        <v>3.97836476731</v>
      </c>
      <c r="H22" s="13">
        <f t="shared" si="9"/>
        <v>3.0450852139200002</v>
      </c>
      <c r="I22" s="13">
        <f t="shared" si="9"/>
        <v>16.068382990579998</v>
      </c>
      <c r="J22" s="13">
        <f t="shared" si="9"/>
        <v>19.678297787039998</v>
      </c>
      <c r="K22" s="13">
        <f t="shared" si="9"/>
        <v>7.3143022068099999</v>
      </c>
      <c r="L22" s="13">
        <f t="shared" si="9"/>
        <v>16.36334154343</v>
      </c>
      <c r="M22" s="13">
        <f t="shared" si="9"/>
        <v>15.630734961110001</v>
      </c>
      <c r="N22" s="13">
        <f t="shared" si="9"/>
        <v>122.6465402581</v>
      </c>
    </row>
    <row r="23" spans="1:14" s="11" customFormat="1" outlineLevel="2" x14ac:dyDescent="0.35">
      <c r="A23" s="14" t="s">
        <v>14</v>
      </c>
      <c r="B23" s="15">
        <f t="shared" ref="B23:N23" si="10">B24+B30+B32+B36</f>
        <v>0.67949662962000001</v>
      </c>
      <c r="C23" s="15">
        <f t="shared" si="10"/>
        <v>7.0953318830300001</v>
      </c>
      <c r="D23" s="15">
        <f t="shared" si="10"/>
        <v>0.94769131889000013</v>
      </c>
      <c r="E23" s="15">
        <f t="shared" si="10"/>
        <v>3.0883117666000004</v>
      </c>
      <c r="F23" s="15">
        <f t="shared" si="10"/>
        <v>6.7920253495800003</v>
      </c>
      <c r="G23" s="15">
        <f t="shared" si="10"/>
        <v>1.5835520358699999</v>
      </c>
      <c r="H23" s="15">
        <f t="shared" si="10"/>
        <v>1.5211667519600001</v>
      </c>
      <c r="I23" s="15">
        <f t="shared" si="10"/>
        <v>11.145191802379999</v>
      </c>
      <c r="J23" s="15">
        <f t="shared" si="10"/>
        <v>0.90194331677999995</v>
      </c>
      <c r="K23" s="15">
        <f t="shared" si="10"/>
        <v>4.1344951728900003</v>
      </c>
      <c r="L23" s="15">
        <f t="shared" si="10"/>
        <v>13.190611200269998</v>
      </c>
      <c r="M23" s="15">
        <f t="shared" si="10"/>
        <v>2.2167655064599998</v>
      </c>
      <c r="N23" s="15">
        <f t="shared" si="10"/>
        <v>53.296582734329995</v>
      </c>
    </row>
    <row r="24" spans="1:14" outlineLevel="3" collapsed="1" x14ac:dyDescent="0.35">
      <c r="A24" s="4" t="s">
        <v>15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2.5973796999999998E-4</v>
      </c>
      <c r="I24" s="3">
        <f t="shared" si="11"/>
        <v>5.4525625000000002E-4</v>
      </c>
      <c r="J24" s="3">
        <f t="shared" si="11"/>
        <v>1.251304875E-2</v>
      </c>
      <c r="K24" s="3">
        <f t="shared" si="11"/>
        <v>0.18211585494999999</v>
      </c>
      <c r="L24" s="3">
        <f t="shared" si="11"/>
        <v>2.7009349140000003E-2</v>
      </c>
      <c r="M24" s="3">
        <f t="shared" si="11"/>
        <v>0.37108619983999996</v>
      </c>
      <c r="N24" s="3">
        <f t="shared" si="11"/>
        <v>0.66359309873999994</v>
      </c>
    </row>
    <row r="25" spans="1:14" hidden="1" outlineLevel="4" x14ac:dyDescent="0.35">
      <c r="A25" s="5" t="s">
        <v>19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2.5931796999999998E-4</v>
      </c>
      <c r="I25" s="3">
        <v>5.4525625000000002E-4</v>
      </c>
      <c r="J25" s="3">
        <v>1.5461185499999999E-3</v>
      </c>
      <c r="K25" s="3">
        <v>2.7637499999999998E-4</v>
      </c>
      <c r="L25" s="3">
        <v>6.0802499999999999E-4</v>
      </c>
      <c r="M25" s="3">
        <v>1.7688000000000001E-3</v>
      </c>
      <c r="N25" s="3">
        <v>1.3620519940000001E-2</v>
      </c>
    </row>
    <row r="26" spans="1:14" hidden="1" outlineLevel="4" x14ac:dyDescent="0.35">
      <c r="A26" s="5" t="s">
        <v>23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>
        <v>3.8079000000000001E-7</v>
      </c>
      <c r="K26" s="3"/>
      <c r="L26" s="3"/>
      <c r="M26" s="3"/>
      <c r="N26" s="3">
        <v>3.0231760400000001E-3</v>
      </c>
    </row>
    <row r="27" spans="1:14" hidden="1" outlineLevel="4" x14ac:dyDescent="0.35">
      <c r="A27" s="5" t="s">
        <v>24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1.2864E-3</v>
      </c>
      <c r="N27" s="3">
        <v>1.28710493E-3</v>
      </c>
    </row>
    <row r="28" spans="1:14" hidden="1" outlineLevel="4" x14ac:dyDescent="0.35">
      <c r="A28" s="5" t="s">
        <v>16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4.2E-7</v>
      </c>
      <c r="I28" s="3"/>
      <c r="J28" s="3"/>
      <c r="K28" s="3"/>
      <c r="L28" s="3"/>
      <c r="M28" s="3">
        <v>0</v>
      </c>
      <c r="N28" s="3">
        <v>7.1960399999999996E-6</v>
      </c>
    </row>
    <row r="29" spans="1:14" hidden="1" outlineLevel="4" x14ac:dyDescent="0.35">
      <c r="A29" s="5" t="s">
        <v>20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/>
      <c r="I29" s="3"/>
      <c r="J29" s="3">
        <v>1.096654941E-2</v>
      </c>
      <c r="K29" s="3">
        <v>0.18183947994999999</v>
      </c>
      <c r="L29" s="3">
        <v>2.6401324140000001E-2</v>
      </c>
      <c r="M29" s="3">
        <v>0.36803099983999998</v>
      </c>
      <c r="N29" s="3">
        <v>0.64565510178999996</v>
      </c>
    </row>
    <row r="30" spans="1:14" outlineLevel="3" collapsed="1" x14ac:dyDescent="0.35">
      <c r="A30" s="4" t="s">
        <v>25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2.02113E-6</v>
      </c>
      <c r="I30" s="3">
        <f t="shared" si="12"/>
        <v>0.31057786348999999</v>
      </c>
      <c r="J30" s="3">
        <f t="shared" si="12"/>
        <v>9.7225847719999994E-2</v>
      </c>
      <c r="K30" s="3">
        <f t="shared" si="12"/>
        <v>0</v>
      </c>
      <c r="L30" s="3">
        <f t="shared" si="12"/>
        <v>6.9545503699999997E-2</v>
      </c>
      <c r="M30" s="3">
        <f t="shared" si="12"/>
        <v>0.29778470011000002</v>
      </c>
      <c r="N30" s="3">
        <f t="shared" si="12"/>
        <v>1.4936725634500001</v>
      </c>
    </row>
    <row r="31" spans="1:14" hidden="1" outlineLevel="4" x14ac:dyDescent="0.35">
      <c r="A31" s="5" t="s">
        <v>19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>
        <v>2.02113E-6</v>
      </c>
      <c r="I31" s="3">
        <v>0.31057786348999999</v>
      </c>
      <c r="J31" s="3">
        <v>9.7225847719999994E-2</v>
      </c>
      <c r="K31" s="3"/>
      <c r="L31" s="3">
        <v>6.9545503699999997E-2</v>
      </c>
      <c r="M31" s="3">
        <v>0.29778470011000002</v>
      </c>
      <c r="N31" s="3">
        <v>1.4936725634500001</v>
      </c>
    </row>
    <row r="32" spans="1:14" outlineLevel="3" collapsed="1" x14ac:dyDescent="0.35">
      <c r="A32" s="4" t="s">
        <v>26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8.4716988100000008E-3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1.593777318E-2</v>
      </c>
      <c r="H32" s="3">
        <f t="shared" si="13"/>
        <v>0</v>
      </c>
      <c r="I32" s="3">
        <f t="shared" si="13"/>
        <v>0</v>
      </c>
      <c r="J32" s="3">
        <f t="shared" si="13"/>
        <v>8.9956753000000004E-3</v>
      </c>
      <c r="K32" s="3">
        <f t="shared" si="13"/>
        <v>0</v>
      </c>
      <c r="L32" s="3">
        <f t="shared" si="13"/>
        <v>3.0953999999999999E-3</v>
      </c>
      <c r="M32" s="3">
        <f t="shared" si="13"/>
        <v>0.11997979423000001</v>
      </c>
      <c r="N32" s="3">
        <f t="shared" si="13"/>
        <v>0.15924982039999999</v>
      </c>
    </row>
    <row r="33" spans="1:14" hidden="1" outlineLevel="4" x14ac:dyDescent="0.35">
      <c r="A33" s="5" t="s">
        <v>19</v>
      </c>
      <c r="B33" s="3"/>
      <c r="C33" s="3">
        <v>4.1059000000000003E-7</v>
      </c>
      <c r="D33" s="3">
        <v>8.4716988100000008E-3</v>
      </c>
      <c r="E33" s="3">
        <v>5.5995828999999997E-4</v>
      </c>
      <c r="F33" s="3">
        <v>2.2091099999999998E-3</v>
      </c>
      <c r="G33" s="3">
        <v>1.593777318E-2</v>
      </c>
      <c r="H33" s="3"/>
      <c r="I33" s="3"/>
      <c r="J33" s="3">
        <v>8.9956753000000004E-3</v>
      </c>
      <c r="K33" s="3"/>
      <c r="L33" s="3">
        <v>3.0953999999999999E-3</v>
      </c>
      <c r="M33" s="3">
        <v>0.11997979423000001</v>
      </c>
      <c r="N33" s="3">
        <v>0.15924982039999999</v>
      </c>
    </row>
    <row r="34" spans="1:14" hidden="1" outlineLevel="4" x14ac:dyDescent="0.35">
      <c r="A34" s="5" t="s">
        <v>23</v>
      </c>
      <c r="B34" s="3"/>
      <c r="C34" s="3"/>
      <c r="D34" s="3"/>
      <c r="E34" s="3"/>
      <c r="F34" s="3"/>
      <c r="G34" s="3">
        <v>0</v>
      </c>
      <c r="H34" s="3"/>
      <c r="I34" s="3"/>
      <c r="J34" s="3"/>
      <c r="K34" s="3"/>
      <c r="L34" s="3"/>
      <c r="M34" s="3">
        <v>0</v>
      </c>
      <c r="N34" s="3">
        <v>0</v>
      </c>
    </row>
    <row r="35" spans="1:14" hidden="1" outlineLevel="4" x14ac:dyDescent="0.35">
      <c r="A35" s="5" t="s">
        <v>24</v>
      </c>
      <c r="B35" s="3">
        <v>0</v>
      </c>
      <c r="C35" s="3"/>
      <c r="D35" s="3">
        <v>0</v>
      </c>
      <c r="E35" s="3"/>
      <c r="F35" s="3">
        <v>0</v>
      </c>
      <c r="G35" s="3">
        <v>0</v>
      </c>
      <c r="H35" s="3">
        <v>0</v>
      </c>
      <c r="I35" s="3"/>
      <c r="J35" s="3">
        <v>0</v>
      </c>
      <c r="K35" s="3"/>
      <c r="L35" s="3">
        <v>0</v>
      </c>
      <c r="M35" s="3">
        <v>0</v>
      </c>
      <c r="N35" s="3">
        <v>0</v>
      </c>
    </row>
    <row r="36" spans="1:14" outlineLevel="3" collapsed="1" x14ac:dyDescent="0.35">
      <c r="A36" s="4" t="s">
        <v>27</v>
      </c>
      <c r="B36" s="3">
        <f t="shared" ref="B36:N36" si="14">SUM(B37:B39)</f>
        <v>0.67604116940000003</v>
      </c>
      <c r="C36" s="3">
        <f t="shared" si="14"/>
        <v>6.7796361327400003</v>
      </c>
      <c r="D36" s="3">
        <f t="shared" si="14"/>
        <v>0.83762911455000011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1.52090499286</v>
      </c>
      <c r="I36" s="3">
        <f t="shared" si="14"/>
        <v>10.83406868264</v>
      </c>
      <c r="J36" s="3">
        <f t="shared" si="14"/>
        <v>0.78320874500999993</v>
      </c>
      <c r="K36" s="3">
        <f t="shared" si="14"/>
        <v>3.9523793179400002</v>
      </c>
      <c r="L36" s="3">
        <f t="shared" si="14"/>
        <v>13.090960947429998</v>
      </c>
      <c r="M36" s="3">
        <f t="shared" si="14"/>
        <v>1.4279148122800001</v>
      </c>
      <c r="N36" s="3">
        <f t="shared" si="14"/>
        <v>50.980067251739996</v>
      </c>
    </row>
    <row r="37" spans="1:14" hidden="1" outlineLevel="4" x14ac:dyDescent="0.35">
      <c r="A37" s="5" t="s">
        <v>19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0.30345598054</v>
      </c>
      <c r="I37" s="3">
        <v>1.0950415497899999</v>
      </c>
      <c r="J37" s="3">
        <v>0.22604714334000001</v>
      </c>
      <c r="K37" s="3">
        <v>1.2821616623900001</v>
      </c>
      <c r="L37" s="3">
        <v>4.2059774175399998</v>
      </c>
      <c r="M37" s="3">
        <v>0.68041608745000004</v>
      </c>
      <c r="N37" s="3">
        <v>11.11382789874</v>
      </c>
    </row>
    <row r="38" spans="1:14" hidden="1" outlineLevel="4" x14ac:dyDescent="0.35">
      <c r="A38" s="5" t="s">
        <v>20</v>
      </c>
      <c r="B38" s="3">
        <v>0.67452260729000002</v>
      </c>
      <c r="C38" s="3">
        <v>2.1662418450400001</v>
      </c>
      <c r="D38" s="3">
        <v>0.57640647176000004</v>
      </c>
      <c r="E38" s="3">
        <v>1.6158790676000001</v>
      </c>
      <c r="F38" s="3">
        <v>0.27796154926</v>
      </c>
      <c r="G38" s="3">
        <v>0.64376980685999996</v>
      </c>
      <c r="H38" s="3">
        <v>1.05431185287</v>
      </c>
      <c r="I38" s="3">
        <v>2.5509521559900001</v>
      </c>
      <c r="J38" s="3">
        <v>0.55716160166999995</v>
      </c>
      <c r="K38" s="3">
        <v>2.6702176555500001</v>
      </c>
      <c r="L38" s="3">
        <v>0.35411606815000002</v>
      </c>
      <c r="M38" s="3">
        <v>0.74749872483000002</v>
      </c>
      <c r="N38" s="3">
        <v>13.889039406869999</v>
      </c>
    </row>
    <row r="39" spans="1:14" hidden="1" outlineLevel="4" x14ac:dyDescent="0.35">
      <c r="A39" s="5" t="s">
        <v>28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0.16313715945000001</v>
      </c>
      <c r="I39" s="3">
        <v>7.1880749768600003</v>
      </c>
      <c r="J39" s="3"/>
      <c r="K39" s="3"/>
      <c r="L39" s="3">
        <v>8.5308674617399998</v>
      </c>
      <c r="M39" s="3"/>
      <c r="N39" s="3">
        <v>25.97719994613</v>
      </c>
    </row>
    <row r="40" spans="1:14" s="11" customFormat="1" outlineLevel="2" x14ac:dyDescent="0.35">
      <c r="A40" s="14" t="s">
        <v>21</v>
      </c>
      <c r="B40" s="15">
        <f t="shared" ref="B40:N40" si="15">B41+B43+B47</f>
        <v>1.51426738017</v>
      </c>
      <c r="C40" s="15">
        <f t="shared" si="15"/>
        <v>5.14192227759</v>
      </c>
      <c r="D40" s="15">
        <f t="shared" si="15"/>
        <v>9.7927484624600005</v>
      </c>
      <c r="E40" s="15">
        <f t="shared" si="15"/>
        <v>2.8847829368900002</v>
      </c>
      <c r="F40" s="15">
        <f t="shared" si="15"/>
        <v>2.6314527830700003</v>
      </c>
      <c r="G40" s="15">
        <f t="shared" si="15"/>
        <v>2.3948127314400001</v>
      </c>
      <c r="H40" s="15">
        <f t="shared" si="15"/>
        <v>1.5239184619599999</v>
      </c>
      <c r="I40" s="15">
        <f t="shared" si="15"/>
        <v>4.9231911882000006</v>
      </c>
      <c r="J40" s="15">
        <f t="shared" si="15"/>
        <v>18.776354470259999</v>
      </c>
      <c r="K40" s="15">
        <f t="shared" si="15"/>
        <v>3.17980703392</v>
      </c>
      <c r="L40" s="15">
        <f t="shared" si="15"/>
        <v>3.17273034316</v>
      </c>
      <c r="M40" s="15">
        <f t="shared" si="15"/>
        <v>13.413969454650001</v>
      </c>
      <c r="N40" s="15">
        <f t="shared" si="15"/>
        <v>69.349957523770001</v>
      </c>
    </row>
    <row r="41" spans="1:14" outlineLevel="3" collapsed="1" x14ac:dyDescent="0.35">
      <c r="A41" s="4" t="s">
        <v>25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1.21416582157</v>
      </c>
      <c r="J41" s="3">
        <f t="shared" si="16"/>
        <v>0.50025670856000004</v>
      </c>
      <c r="K41" s="3">
        <f t="shared" si="16"/>
        <v>0</v>
      </c>
      <c r="L41" s="3">
        <f t="shared" si="16"/>
        <v>0.54669825268000005</v>
      </c>
      <c r="M41" s="3">
        <f t="shared" si="16"/>
        <v>1.5016271947099999</v>
      </c>
      <c r="N41" s="3">
        <f t="shared" si="16"/>
        <v>7.2538777199500002</v>
      </c>
    </row>
    <row r="42" spans="1:14" hidden="1" outlineLevel="4" x14ac:dyDescent="0.35">
      <c r="A42" s="5" t="s">
        <v>19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1.21416582157</v>
      </c>
      <c r="J42" s="3">
        <v>0.50025670856000004</v>
      </c>
      <c r="K42" s="3"/>
      <c r="L42" s="3">
        <v>0.54669825268000005</v>
      </c>
      <c r="M42" s="3">
        <v>1.5016271947099999</v>
      </c>
      <c r="N42" s="3">
        <v>7.2538777199500002</v>
      </c>
    </row>
    <row r="43" spans="1:14" outlineLevel="3" collapsed="1" x14ac:dyDescent="0.35">
      <c r="A43" s="4" t="s">
        <v>26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6.2413621459999999E-2</v>
      </c>
      <c r="H43" s="3">
        <f t="shared" si="17"/>
        <v>0</v>
      </c>
      <c r="I43" s="3">
        <f t="shared" si="17"/>
        <v>0</v>
      </c>
      <c r="J43" s="3">
        <f t="shared" si="17"/>
        <v>0.13783749420999999</v>
      </c>
      <c r="K43" s="3">
        <f t="shared" si="17"/>
        <v>0</v>
      </c>
      <c r="L43" s="3">
        <f t="shared" si="17"/>
        <v>0</v>
      </c>
      <c r="M43" s="3">
        <f t="shared" si="17"/>
        <v>0.10069036517</v>
      </c>
      <c r="N43" s="3">
        <f t="shared" si="17"/>
        <v>0.41253577076999998</v>
      </c>
    </row>
    <row r="44" spans="1:14" hidden="1" outlineLevel="4" x14ac:dyDescent="0.35">
      <c r="A44" s="5" t="s">
        <v>19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0.13783749420999999</v>
      </c>
      <c r="K44" s="3"/>
      <c r="L44" s="3"/>
      <c r="M44" s="3">
        <v>0.10069036517</v>
      </c>
      <c r="N44" s="3">
        <v>0.41253577076999998</v>
      </c>
    </row>
    <row r="45" spans="1:14" hidden="1" outlineLevel="4" x14ac:dyDescent="0.35">
      <c r="A45" s="5" t="s">
        <v>23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</v>
      </c>
      <c r="N45" s="3">
        <v>0</v>
      </c>
    </row>
    <row r="46" spans="1:14" hidden="1" outlineLevel="4" x14ac:dyDescent="0.35">
      <c r="A46" s="5" t="s">
        <v>24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35">
      <c r="A47" s="4" t="s">
        <v>27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1.5239184619599999</v>
      </c>
      <c r="I47" s="3">
        <f t="shared" si="18"/>
        <v>3.7090253666300002</v>
      </c>
      <c r="J47" s="3">
        <f t="shared" si="18"/>
        <v>18.138260267490001</v>
      </c>
      <c r="K47" s="3">
        <f t="shared" si="18"/>
        <v>3.17980703392</v>
      </c>
      <c r="L47" s="3">
        <f t="shared" si="18"/>
        <v>2.6260320904799999</v>
      </c>
      <c r="M47" s="3">
        <f t="shared" si="18"/>
        <v>11.811651894770002</v>
      </c>
      <c r="N47" s="3">
        <f t="shared" si="18"/>
        <v>61.683544033049998</v>
      </c>
    </row>
    <row r="48" spans="1:14" hidden="1" outlineLevel="4" x14ac:dyDescent="0.35">
      <c r="A48" s="5" t="s">
        <v>19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0.43440395912000002</v>
      </c>
      <c r="J48" s="3">
        <v>7.8323790229999996E-2</v>
      </c>
      <c r="K48" s="3">
        <v>0.41659857037999998</v>
      </c>
      <c r="L48" s="3">
        <v>1.71234092926</v>
      </c>
      <c r="M48" s="3">
        <v>0.46982661682999999</v>
      </c>
      <c r="N48" s="3">
        <v>5.6862797596699997</v>
      </c>
    </row>
    <row r="49" spans="1:14" hidden="1" outlineLevel="4" x14ac:dyDescent="0.35">
      <c r="A49" s="5" t="s">
        <v>20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1.5239184619599999</v>
      </c>
      <c r="I49" s="3">
        <v>3.2746214075100002</v>
      </c>
      <c r="J49" s="3">
        <v>1.29026464875</v>
      </c>
      <c r="K49" s="3">
        <v>2.7632084635399998</v>
      </c>
      <c r="L49" s="3">
        <v>0.91369116122000005</v>
      </c>
      <c r="M49" s="3">
        <v>1.1662002818099999</v>
      </c>
      <c r="N49" s="3">
        <v>21.190897174650001</v>
      </c>
    </row>
    <row r="50" spans="1:14" hidden="1" outlineLevel="4" x14ac:dyDescent="0.35">
      <c r="A50" s="5" t="s">
        <v>28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16.769671828509999</v>
      </c>
      <c r="K50" s="3"/>
      <c r="L50" s="3"/>
      <c r="M50" s="3">
        <v>10.175624996130001</v>
      </c>
      <c r="N50" s="3">
        <v>34.80636709873</v>
      </c>
    </row>
    <row r="51" spans="1:14" x14ac:dyDescent="0.35">
      <c r="A51" s="18" t="s">
        <v>31</v>
      </c>
      <c r="B51" s="18"/>
      <c r="C51" s="18"/>
      <c r="D51" s="18"/>
      <c r="E51" s="18"/>
      <c r="F51" s="18"/>
      <c r="G51" s="18"/>
    </row>
  </sheetData>
  <mergeCells count="3">
    <mergeCell ref="A1:N1"/>
    <mergeCell ref="M2:N2"/>
    <mergeCell ref="A51:G5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</vt:lpstr>
      <vt:lpstr>'2023'!Область_друку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2023-10-02T07:29:26Z</cp:lastPrinted>
  <dcterms:created xsi:type="dcterms:W3CDTF">2023-10-02T07:11:08Z</dcterms:created>
  <dcterms:modified xsi:type="dcterms:W3CDTF">2023-10-03T07:26:07Z</dcterms:modified>
</cp:coreProperties>
</file>