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rv01\disk_y\Підрозділи\12000\12030\новий диск\Аналітичні довідки\12020\"/>
    </mc:Choice>
  </mc:AlternateContent>
  <bookViews>
    <workbookView xWindow="0" yWindow="0" windowWidth="12705" windowHeight="9660" activeTab="1"/>
  </bookViews>
  <sheets>
    <sheet name="2022 поміс" sheetId="1" r:id="rId1"/>
    <sheet name="2022-2047" sheetId="2" r:id="rId2"/>
  </sheets>
  <definedNames>
    <definedName name="_xlnm.Print_Area" localSheetId="0">'2022 поміс'!$A$1:$N$54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2" l="1"/>
  <c r="L159" i="2"/>
  <c r="K159" i="2"/>
  <c r="J159" i="2"/>
  <c r="I159" i="2"/>
  <c r="H159" i="2"/>
  <c r="G159" i="2"/>
  <c r="F159" i="2"/>
  <c r="E159" i="2"/>
  <c r="D159" i="2"/>
  <c r="C159" i="2"/>
  <c r="B159" i="2"/>
  <c r="M154" i="2"/>
  <c r="L154" i="2"/>
  <c r="K154" i="2"/>
  <c r="J154" i="2"/>
  <c r="I154" i="2"/>
  <c r="H154" i="2"/>
  <c r="G154" i="2"/>
  <c r="F154" i="2"/>
  <c r="E154" i="2"/>
  <c r="D154" i="2"/>
  <c r="C154" i="2"/>
  <c r="B154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9" i="2"/>
  <c r="L149" i="2"/>
  <c r="K149" i="2"/>
  <c r="J149" i="2"/>
  <c r="I149" i="2"/>
  <c r="H149" i="2"/>
  <c r="G149" i="2"/>
  <c r="F149" i="2"/>
  <c r="E149" i="2"/>
  <c r="D149" i="2"/>
  <c r="C149" i="2"/>
  <c r="B149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4" i="2"/>
  <c r="L144" i="2"/>
  <c r="K144" i="2"/>
  <c r="J144" i="2"/>
  <c r="I144" i="2"/>
  <c r="H144" i="2"/>
  <c r="G144" i="2"/>
  <c r="F144" i="2"/>
  <c r="E144" i="2"/>
  <c r="D144" i="2"/>
  <c r="C144" i="2"/>
  <c r="B144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M137" i="2"/>
  <c r="L137" i="2"/>
  <c r="K137" i="2"/>
  <c r="J137" i="2"/>
  <c r="I137" i="2"/>
  <c r="H137" i="2"/>
  <c r="G137" i="2"/>
  <c r="F137" i="2"/>
  <c r="E137" i="2"/>
  <c r="D137" i="2"/>
  <c r="C137" i="2"/>
  <c r="B137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M131" i="2"/>
  <c r="L131" i="2"/>
  <c r="K131" i="2"/>
  <c r="J131" i="2"/>
  <c r="I131" i="2"/>
  <c r="H131" i="2"/>
  <c r="G131" i="2"/>
  <c r="F131" i="2"/>
  <c r="E131" i="2"/>
  <c r="D131" i="2"/>
  <c r="C131" i="2"/>
  <c r="B131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4" i="2"/>
  <c r="L124" i="2"/>
  <c r="K124" i="2"/>
  <c r="J124" i="2"/>
  <c r="I124" i="2"/>
  <c r="H124" i="2"/>
  <c r="G124" i="2"/>
  <c r="F124" i="2"/>
  <c r="E124" i="2"/>
  <c r="D124" i="2"/>
  <c r="C124" i="2"/>
  <c r="B124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M113" i="2"/>
  <c r="L113" i="2"/>
  <c r="K113" i="2"/>
  <c r="J113" i="2"/>
  <c r="I113" i="2"/>
  <c r="H113" i="2"/>
  <c r="G113" i="2"/>
  <c r="F113" i="2"/>
  <c r="E113" i="2"/>
  <c r="D113" i="2"/>
  <c r="C113" i="2"/>
  <c r="B113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05" i="2"/>
  <c r="L105" i="2"/>
  <c r="K105" i="2"/>
  <c r="J105" i="2"/>
  <c r="I105" i="2"/>
  <c r="H105" i="2"/>
  <c r="G105" i="2"/>
  <c r="F105" i="2"/>
  <c r="E105" i="2"/>
  <c r="D105" i="2"/>
  <c r="C105" i="2"/>
  <c r="B105" i="2"/>
  <c r="M100" i="2"/>
  <c r="L100" i="2"/>
  <c r="K100" i="2"/>
  <c r="J100" i="2"/>
  <c r="I100" i="2"/>
  <c r="H100" i="2"/>
  <c r="G100" i="2"/>
  <c r="F100" i="2"/>
  <c r="E100" i="2"/>
  <c r="D100" i="2"/>
  <c r="C100" i="2"/>
  <c r="B100" i="2"/>
  <c r="M97" i="2"/>
  <c r="L97" i="2"/>
  <c r="K97" i="2"/>
  <c r="J97" i="2"/>
  <c r="I97" i="2"/>
  <c r="H97" i="2"/>
  <c r="G97" i="2"/>
  <c r="F97" i="2"/>
  <c r="E97" i="2"/>
  <c r="D97" i="2"/>
  <c r="C97" i="2"/>
  <c r="B97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0" i="2"/>
  <c r="L90" i="2"/>
  <c r="K90" i="2"/>
  <c r="J90" i="2"/>
  <c r="I90" i="2"/>
  <c r="H90" i="2"/>
  <c r="G90" i="2"/>
  <c r="F90" i="2"/>
  <c r="E90" i="2"/>
  <c r="D90" i="2"/>
  <c r="C90" i="2"/>
  <c r="B90" i="2"/>
  <c r="M86" i="2"/>
  <c r="L86" i="2"/>
  <c r="K86" i="2"/>
  <c r="J86" i="2"/>
  <c r="I86" i="2"/>
  <c r="H86" i="2"/>
  <c r="G86" i="2"/>
  <c r="F86" i="2"/>
  <c r="E86" i="2"/>
  <c r="D86" i="2"/>
  <c r="C86" i="2"/>
  <c r="B86" i="2"/>
  <c r="M83" i="2"/>
  <c r="L83" i="2"/>
  <c r="K83" i="2"/>
  <c r="J83" i="2"/>
  <c r="I83" i="2"/>
  <c r="H83" i="2"/>
  <c r="G83" i="2"/>
  <c r="F83" i="2"/>
  <c r="E83" i="2"/>
  <c r="D83" i="2"/>
  <c r="C83" i="2"/>
  <c r="B83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2" i="2"/>
  <c r="L72" i="2"/>
  <c r="K72" i="2"/>
  <c r="J72" i="2"/>
  <c r="I72" i="2"/>
  <c r="H72" i="2"/>
  <c r="G72" i="2"/>
  <c r="F72" i="2"/>
  <c r="E72" i="2"/>
  <c r="D72" i="2"/>
  <c r="C72" i="2"/>
  <c r="B72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B59" i="2" s="1"/>
  <c r="B58" i="2" s="1"/>
  <c r="M59" i="2"/>
  <c r="L59" i="2"/>
  <c r="K59" i="2"/>
  <c r="J59" i="2"/>
  <c r="I59" i="2"/>
  <c r="H59" i="2"/>
  <c r="G59" i="2"/>
  <c r="F59" i="2"/>
  <c r="E59" i="2"/>
  <c r="D59" i="2"/>
  <c r="C59" i="2"/>
  <c r="M58" i="2"/>
  <c r="L58" i="2"/>
  <c r="K58" i="2"/>
  <c r="J58" i="2"/>
  <c r="I58" i="2"/>
  <c r="H58" i="2"/>
  <c r="G58" i="2"/>
  <c r="F58" i="2"/>
  <c r="E58" i="2"/>
  <c r="D58" i="2"/>
  <c r="C58" i="2"/>
  <c r="K51" i="2"/>
  <c r="J51" i="2"/>
  <c r="I51" i="2"/>
  <c r="H51" i="2"/>
  <c r="G51" i="2"/>
  <c r="F51" i="2"/>
  <c r="E51" i="2"/>
  <c r="D51" i="2"/>
  <c r="C51" i="2"/>
  <c r="B51" i="2"/>
  <c r="K46" i="2"/>
  <c r="J46" i="2"/>
  <c r="I46" i="2"/>
  <c r="H46" i="2"/>
  <c r="G46" i="2"/>
  <c r="F46" i="2"/>
  <c r="E46" i="2"/>
  <c r="D46" i="2"/>
  <c r="C46" i="2"/>
  <c r="B46" i="2"/>
  <c r="K43" i="2"/>
  <c r="J43" i="2"/>
  <c r="I43" i="2"/>
  <c r="H43" i="2"/>
  <c r="G43" i="2"/>
  <c r="F43" i="2"/>
  <c r="E43" i="2"/>
  <c r="D43" i="2"/>
  <c r="C43" i="2"/>
  <c r="B43" i="2"/>
  <c r="K41" i="2"/>
  <c r="J41" i="2"/>
  <c r="J40" i="2" s="1"/>
  <c r="I41" i="2"/>
  <c r="H41" i="2"/>
  <c r="G41" i="2"/>
  <c r="F41" i="2"/>
  <c r="F40" i="2" s="1"/>
  <c r="E41" i="2"/>
  <c r="D41" i="2"/>
  <c r="C41" i="2"/>
  <c r="B41" i="2"/>
  <c r="B40" i="2" s="1"/>
  <c r="K40" i="2"/>
  <c r="I40" i="2"/>
  <c r="H40" i="2"/>
  <c r="G40" i="2"/>
  <c r="E40" i="2"/>
  <c r="D40" i="2"/>
  <c r="C40" i="2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K23" i="2" s="1"/>
  <c r="K22" i="2" s="1"/>
  <c r="J24" i="2"/>
  <c r="I24" i="2"/>
  <c r="H24" i="2"/>
  <c r="H23" i="2" s="1"/>
  <c r="H22" i="2" s="1"/>
  <c r="G24" i="2"/>
  <c r="G23" i="2" s="1"/>
  <c r="G22" i="2" s="1"/>
  <c r="F24" i="2"/>
  <c r="E24" i="2"/>
  <c r="D24" i="2"/>
  <c r="D23" i="2" s="1"/>
  <c r="D22" i="2" s="1"/>
  <c r="C24" i="2"/>
  <c r="B24" i="2"/>
  <c r="J23" i="2"/>
  <c r="J22" i="2" s="1"/>
  <c r="I23" i="2"/>
  <c r="I22" i="2" s="1"/>
  <c r="F23" i="2"/>
  <c r="F22" i="2" s="1"/>
  <c r="E23" i="2"/>
  <c r="E22" i="2" s="1"/>
  <c r="C23" i="2"/>
  <c r="B23" i="2"/>
  <c r="B22" i="2" s="1"/>
  <c r="C22" i="2"/>
  <c r="K18" i="2"/>
  <c r="J18" i="2"/>
  <c r="I18" i="2"/>
  <c r="H18" i="2"/>
  <c r="G18" i="2"/>
  <c r="F18" i="2"/>
  <c r="E18" i="2"/>
  <c r="D18" i="2"/>
  <c r="C18" i="2"/>
  <c r="B18" i="2"/>
  <c r="K16" i="2"/>
  <c r="K15" i="2" s="1"/>
  <c r="J16" i="2"/>
  <c r="I16" i="2"/>
  <c r="H16" i="2"/>
  <c r="H15" i="2" s="1"/>
  <c r="G16" i="2"/>
  <c r="G15" i="2" s="1"/>
  <c r="F16" i="2"/>
  <c r="E16" i="2"/>
  <c r="D16" i="2"/>
  <c r="D15" i="2" s="1"/>
  <c r="C16" i="2"/>
  <c r="C15" i="2" s="1"/>
  <c r="B16" i="2"/>
  <c r="J15" i="2"/>
  <c r="I15" i="2"/>
  <c r="F15" i="2"/>
  <c r="E15" i="2"/>
  <c r="B15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K6" i="2" s="1"/>
  <c r="K5" i="2" s="1"/>
  <c r="J7" i="2"/>
  <c r="I7" i="2"/>
  <c r="H7" i="2"/>
  <c r="H6" i="2" s="1"/>
  <c r="G7" i="2"/>
  <c r="G6" i="2" s="1"/>
  <c r="G5" i="2" s="1"/>
  <c r="F7" i="2"/>
  <c r="E7" i="2"/>
  <c r="D7" i="2"/>
  <c r="D6" i="2" s="1"/>
  <c r="C7" i="2"/>
  <c r="C6" i="2" s="1"/>
  <c r="C5" i="2" s="1"/>
  <c r="C4" i="2" s="1"/>
  <c r="B7" i="2"/>
  <c r="J6" i="2"/>
  <c r="J5" i="2" s="1"/>
  <c r="J4" i="2" s="1"/>
  <c r="I6" i="2"/>
  <c r="I5" i="2" s="1"/>
  <c r="F6" i="2"/>
  <c r="F5" i="2" s="1"/>
  <c r="E6" i="2"/>
  <c r="E5" i="2" s="1"/>
  <c r="E4" i="2" s="1"/>
  <c r="B6" i="2"/>
  <c r="B5" i="2" s="1"/>
  <c r="B4" i="2" s="1"/>
  <c r="K4" i="2" l="1"/>
  <c r="F4" i="2"/>
  <c r="G4" i="2"/>
  <c r="I4" i="2"/>
  <c r="D5" i="2"/>
  <c r="D4" i="2" s="1"/>
  <c r="H5" i="2"/>
  <c r="H4" i="2" s="1"/>
  <c r="B7" i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L6" i="1" l="1"/>
  <c r="D6" i="1"/>
  <c r="G40" i="1"/>
  <c r="C40" i="1"/>
  <c r="N40" i="1"/>
  <c r="J40" i="1"/>
  <c r="F40" i="1"/>
  <c r="B40" i="1"/>
  <c r="N23" i="1"/>
  <c r="J23" i="1"/>
  <c r="F23" i="1"/>
  <c r="F22" i="1" s="1"/>
  <c r="B23" i="1"/>
  <c r="B22" i="1" s="1"/>
  <c r="L15" i="1"/>
  <c r="L5" i="1" s="1"/>
  <c r="H15" i="1"/>
  <c r="D15" i="1"/>
  <c r="H6" i="1"/>
  <c r="H5" i="1" s="1"/>
  <c r="K40" i="1"/>
  <c r="N6" i="1"/>
  <c r="J6" i="1"/>
  <c r="J5" i="1" s="1"/>
  <c r="F6" i="1"/>
  <c r="B6" i="1"/>
  <c r="M40" i="1"/>
  <c r="M23" i="1"/>
  <c r="M22" i="1" s="1"/>
  <c r="K15" i="1"/>
  <c r="G15" i="1"/>
  <c r="C15" i="1"/>
  <c r="M6" i="1"/>
  <c r="I6" i="1"/>
  <c r="I5" i="1" s="1"/>
  <c r="E6" i="1"/>
  <c r="E40" i="1"/>
  <c r="I23" i="1"/>
  <c r="I22" i="1" s="1"/>
  <c r="L40" i="1"/>
  <c r="H40" i="1"/>
  <c r="D40" i="1"/>
  <c r="N15" i="1"/>
  <c r="N5" i="1" s="1"/>
  <c r="J15" i="1"/>
  <c r="F15" i="1"/>
  <c r="B15" i="1"/>
  <c r="B5" i="1" s="1"/>
  <c r="I40" i="1"/>
  <c r="E23" i="1"/>
  <c r="L23" i="1"/>
  <c r="L22" i="1" s="1"/>
  <c r="H23" i="1"/>
  <c r="D23" i="1"/>
  <c r="K23" i="1"/>
  <c r="K22" i="1" s="1"/>
  <c r="G23" i="1"/>
  <c r="C23" i="1"/>
  <c r="M15" i="1"/>
  <c r="I15" i="1"/>
  <c r="E15" i="1"/>
  <c r="K6" i="1"/>
  <c r="G6" i="1"/>
  <c r="G5" i="1" s="1"/>
  <c r="C6" i="1"/>
  <c r="N22" i="1"/>
  <c r="J22" i="1"/>
  <c r="C22" i="1" l="1"/>
  <c r="G22" i="1"/>
  <c r="C5" i="1"/>
  <c r="C4" i="1" s="1"/>
  <c r="M5" i="1"/>
  <c r="B4" i="1"/>
  <c r="F5" i="1"/>
  <c r="F4" i="1" s="1"/>
  <c r="J4" i="1"/>
  <c r="M4" i="1"/>
  <c r="L4" i="1"/>
  <c r="N4" i="1"/>
  <c r="D5" i="1"/>
  <c r="K5" i="1"/>
  <c r="K4" i="1" s="1"/>
  <c r="E22" i="1"/>
  <c r="I4" i="1"/>
  <c r="D22" i="1"/>
  <c r="D4" i="1" s="1"/>
  <c r="H22" i="1"/>
  <c r="H4" i="1" s="1"/>
  <c r="E5" i="1"/>
  <c r="E4" i="1" s="1"/>
  <c r="G4" i="1"/>
</calcChain>
</file>

<file path=xl/sharedStrings.xml><?xml version="1.0" encoding="utf-8"?>
<sst xmlns="http://schemas.openxmlformats.org/spreadsheetml/2006/main" count="232" uniqueCount="41">
  <si>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</si>
  <si>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</si>
  <si>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</si>
  <si>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</si>
  <si>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</si>
  <si>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</si>
  <si>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</si>
  <si>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</si>
  <si>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</si>
  <si>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</si>
  <si>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</si>
  <si>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</si>
  <si>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</si>
  <si>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</si>
  <si>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</si>
  <si>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</si>
  <si>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</si>
  <si>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</si>
  <si>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</si>
  <si>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</si>
  <si>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</si>
  <si>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</si>
  <si>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</si>
  <si>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</si>
  <si>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</si>
  <si>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</si>
  <si>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</si>
  <si>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</si>
  <si>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</si>
  <si>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2022  році  за діючими угодами станом на 01.01.2022*</t>
  </si>
  <si>
    <t>Прогнозні платежі за державним боргом у 2022-2047 роках за діючими угодами станом на 01.01.2022*</t>
  </si>
  <si>
    <t>І кв</t>
  </si>
  <si>
    <t>ІІ кв</t>
  </si>
  <si>
    <t>ІІІ кв</t>
  </si>
  <si>
    <t>ІV кв</t>
  </si>
  <si>
    <t>2022</t>
  </si>
  <si>
    <t>2023</t>
  </si>
  <si>
    <t>GBP</t>
  </si>
  <si>
    <t>*з урахуванням фактично здійснених платежів</t>
  </si>
  <si>
    <t>2046</t>
  </si>
  <si>
    <t>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</si>
</sst>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0" fontId="1" fillId="0" borderId="0" xfId="2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  <xf numFmtId="49" fontId="5" fillId="0" borderId="0" xfId="2" applyNumberFormat="1" applyFont="1" applyAlignment="1">
      <alignment horizontal="center"/>
    </xf>
    <xf numFmtId="49" fontId="2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7" fillId="0" borderId="0" xfId="0" applyNumberFormat="1" applyFont="1"/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3"/>
  <sheetViews>
    <sheetView zoomScale="85" zoomScaleNormal="85" workbookViewId="0">
      <selection activeCell="Q32" sqref="Q32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7" t="s">
        <v>28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25.679901593340002</v>
      </c>
      <c r="C4" s="9">
        <f t="shared" si="0"/>
        <v>66.307492590599992</v>
      </c>
      <c r="D4" s="9">
        <f t="shared" si="0"/>
        <v>48.856413250130004</v>
      </c>
      <c r="E4" s="9">
        <f t="shared" si="0"/>
        <v>34.059407885150002</v>
      </c>
      <c r="F4" s="9">
        <f t="shared" si="0"/>
        <v>56.436816808259998</v>
      </c>
      <c r="G4" s="9">
        <f t="shared" si="0"/>
        <v>56.180812014800004</v>
      </c>
      <c r="H4" s="9">
        <f t="shared" si="0"/>
        <v>39.255642819710005</v>
      </c>
      <c r="I4" s="9">
        <f t="shared" si="0"/>
        <v>48.013798092880009</v>
      </c>
      <c r="J4" s="9">
        <f t="shared" si="0"/>
        <v>55.626256970340002</v>
      </c>
      <c r="K4" s="9">
        <f t="shared" si="0"/>
        <v>34.681692522950001</v>
      </c>
      <c r="L4" s="9">
        <f t="shared" si="0"/>
        <v>52.989439898120004</v>
      </c>
      <c r="M4" s="9">
        <f t="shared" si="0"/>
        <v>32.617644844340006</v>
      </c>
      <c r="N4" s="9">
        <f t="shared" si="0"/>
        <v>550.70531929061997</v>
      </c>
    </row>
    <row r="5" spans="1:14" s="10" customFormat="1" outlineLevel="1" x14ac:dyDescent="0.25">
      <c r="A5" s="11" t="s">
        <v>13</v>
      </c>
      <c r="B5" s="12">
        <f t="shared" ref="B5:N5" si="1">B6+B15</f>
        <v>22.328044723830001</v>
      </c>
      <c r="C5" s="12">
        <f t="shared" si="1"/>
        <v>59.045260932559998</v>
      </c>
      <c r="D5" s="12">
        <f t="shared" si="1"/>
        <v>26.568331614990001</v>
      </c>
      <c r="E5" s="12">
        <f t="shared" si="1"/>
        <v>30.57099589165</v>
      </c>
      <c r="F5" s="12">
        <f t="shared" si="1"/>
        <v>48.869921783099997</v>
      </c>
      <c r="G5" s="12">
        <f t="shared" si="1"/>
        <v>51.015682889670003</v>
      </c>
      <c r="H5" s="12">
        <f t="shared" si="1"/>
        <v>37.857925507800005</v>
      </c>
      <c r="I5" s="12">
        <f t="shared" si="1"/>
        <v>40.476415158410006</v>
      </c>
      <c r="J5" s="12">
        <f t="shared" si="1"/>
        <v>3.11666809457</v>
      </c>
      <c r="K5" s="12">
        <f t="shared" si="1"/>
        <v>31.244388068720003</v>
      </c>
      <c r="L5" s="12">
        <f t="shared" si="1"/>
        <v>45.340080640300002</v>
      </c>
      <c r="M5" s="12">
        <f t="shared" si="1"/>
        <v>27.532314869550003</v>
      </c>
      <c r="N5" s="12">
        <f t="shared" si="1"/>
        <v>423.96603017514997</v>
      </c>
    </row>
    <row r="6" spans="1:14" s="10" customFormat="1" outlineLevel="2" x14ac:dyDescent="0.25">
      <c r="A6" s="14" t="s">
        <v>14</v>
      </c>
      <c r="B6" s="15">
        <f t="shared" ref="B6:N6" si="2">B7+B9+B11</f>
        <v>3.9736249524599998</v>
      </c>
      <c r="C6" s="15">
        <f t="shared" si="2"/>
        <v>8.0780427780200004</v>
      </c>
      <c r="D6" s="15">
        <f t="shared" si="2"/>
        <v>7.5059692096599999</v>
      </c>
      <c r="E6" s="15">
        <f t="shared" si="2"/>
        <v>5.3944208291500004</v>
      </c>
      <c r="F6" s="15">
        <f t="shared" si="2"/>
        <v>21.68777914576</v>
      </c>
      <c r="G6" s="15">
        <f t="shared" si="2"/>
        <v>7.5867652595199999</v>
      </c>
      <c r="H6" s="15">
        <f t="shared" si="2"/>
        <v>2.6848459226300001</v>
      </c>
      <c r="I6" s="15">
        <f t="shared" si="2"/>
        <v>9.227934158410001</v>
      </c>
      <c r="J6" s="15">
        <f t="shared" si="2"/>
        <v>3.0836049639500001</v>
      </c>
      <c r="K6" s="15">
        <f t="shared" si="2"/>
        <v>4.9652185774700008</v>
      </c>
      <c r="L6" s="15">
        <f t="shared" si="2"/>
        <v>21.112150707809999</v>
      </c>
      <c r="M6" s="15">
        <f t="shared" si="2"/>
        <v>4.32770181268</v>
      </c>
      <c r="N6" s="15">
        <f t="shared" si="2"/>
        <v>99.628058317520001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0</v>
      </c>
      <c r="F7" s="3">
        <f t="shared" si="3"/>
        <v>0</v>
      </c>
      <c r="G7" s="3">
        <f t="shared" si="3"/>
        <v>0</v>
      </c>
      <c r="H7" s="3">
        <f t="shared" si="3"/>
        <v>2.8547499999999999E-4</v>
      </c>
      <c r="I7" s="3">
        <f t="shared" si="3"/>
        <v>0</v>
      </c>
      <c r="J7" s="3">
        <f t="shared" si="3"/>
        <v>0</v>
      </c>
      <c r="K7" s="3">
        <f t="shared" si="3"/>
        <v>0</v>
      </c>
      <c r="L7" s="3">
        <f t="shared" si="3"/>
        <v>0</v>
      </c>
      <c r="M7" s="3">
        <f t="shared" si="3"/>
        <v>0</v>
      </c>
      <c r="N7" s="3">
        <f t="shared" si="3"/>
        <v>2.8547499999999999E-4</v>
      </c>
    </row>
    <row r="8" spans="1:14" hidden="1" outlineLevel="4" x14ac:dyDescent="0.25">
      <c r="A8" s="5" t="s">
        <v>16</v>
      </c>
      <c r="B8" s="3"/>
      <c r="C8" s="3"/>
      <c r="D8" s="3"/>
      <c r="E8" s="3"/>
      <c r="F8" s="3"/>
      <c r="G8" s="3"/>
      <c r="H8" s="3">
        <v>2.8547499999999999E-4</v>
      </c>
      <c r="I8" s="3"/>
      <c r="J8" s="3"/>
      <c r="K8" s="3"/>
      <c r="L8" s="3"/>
      <c r="M8" s="3"/>
      <c r="N8" s="3">
        <v>2.8547499999999999E-4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2.282714772E-2</v>
      </c>
      <c r="E9" s="3">
        <f t="shared" si="4"/>
        <v>0</v>
      </c>
      <c r="F9" s="3">
        <f t="shared" si="4"/>
        <v>0</v>
      </c>
      <c r="G9" s="3">
        <f t="shared" si="4"/>
        <v>2.266862586E-2</v>
      </c>
      <c r="H9" s="3">
        <f t="shared" si="4"/>
        <v>0</v>
      </c>
      <c r="I9" s="3">
        <f t="shared" si="4"/>
        <v>0</v>
      </c>
      <c r="J9" s="3">
        <f t="shared" si="4"/>
        <v>2.2501045609999999E-2</v>
      </c>
      <c r="K9" s="3">
        <f t="shared" si="4"/>
        <v>0</v>
      </c>
      <c r="L9" s="3">
        <f t="shared" si="4"/>
        <v>0</v>
      </c>
      <c r="M9" s="3">
        <f t="shared" si="4"/>
        <v>2.2084359580000001E-2</v>
      </c>
      <c r="N9" s="3">
        <f t="shared" si="4"/>
        <v>9.0081178770000006E-2</v>
      </c>
    </row>
    <row r="10" spans="1:14" hidden="1" outlineLevel="4" x14ac:dyDescent="0.25">
      <c r="A10" s="5" t="s">
        <v>16</v>
      </c>
      <c r="B10" s="3"/>
      <c r="C10" s="3"/>
      <c r="D10" s="3">
        <v>2.282714772E-2</v>
      </c>
      <c r="E10" s="3"/>
      <c r="F10" s="3"/>
      <c r="G10" s="3">
        <v>2.266862586E-2</v>
      </c>
      <c r="H10" s="3"/>
      <c r="I10" s="3"/>
      <c r="J10" s="3">
        <v>2.2501045609999999E-2</v>
      </c>
      <c r="K10" s="3"/>
      <c r="L10" s="3"/>
      <c r="M10" s="3">
        <v>2.2084359580000001E-2</v>
      </c>
      <c r="N10" s="3">
        <v>9.0081178770000006E-2</v>
      </c>
    </row>
    <row r="11" spans="1:14" outlineLevel="3" collapsed="1" x14ac:dyDescent="0.25">
      <c r="A11" s="4" t="s">
        <v>18</v>
      </c>
      <c r="B11" s="3">
        <f t="shared" ref="B11:N11" si="5">SUM(B12:B14)</f>
        <v>3.9736249524599998</v>
      </c>
      <c r="C11" s="3">
        <f t="shared" si="5"/>
        <v>8.0780427780200004</v>
      </c>
      <c r="D11" s="3">
        <f t="shared" si="5"/>
        <v>7.4831420619399998</v>
      </c>
      <c r="E11" s="3">
        <f t="shared" si="5"/>
        <v>5.3944208291500004</v>
      </c>
      <c r="F11" s="3">
        <f t="shared" si="5"/>
        <v>21.68777914576</v>
      </c>
      <c r="G11" s="3">
        <f t="shared" si="5"/>
        <v>7.5640966336600002</v>
      </c>
      <c r="H11" s="3">
        <f t="shared" si="5"/>
        <v>2.68456044763</v>
      </c>
      <c r="I11" s="3">
        <f t="shared" si="5"/>
        <v>9.227934158410001</v>
      </c>
      <c r="J11" s="3">
        <f t="shared" si="5"/>
        <v>3.0611039183400002</v>
      </c>
      <c r="K11" s="3">
        <f t="shared" si="5"/>
        <v>4.9652185774700008</v>
      </c>
      <c r="L11" s="3">
        <f t="shared" si="5"/>
        <v>21.112150707809999</v>
      </c>
      <c r="M11" s="3">
        <f t="shared" si="5"/>
        <v>4.3056174531</v>
      </c>
      <c r="N11" s="3">
        <f t="shared" si="5"/>
        <v>99.537691663749996</v>
      </c>
    </row>
    <row r="12" spans="1:14" hidden="1" outlineLevel="4" x14ac:dyDescent="0.25">
      <c r="A12" s="5" t="s">
        <v>19</v>
      </c>
      <c r="B12" s="3"/>
      <c r="C12" s="3">
        <v>6.6079727929999998E-2</v>
      </c>
      <c r="D12" s="3"/>
      <c r="E12" s="3"/>
      <c r="F12" s="3"/>
      <c r="G12" s="3">
        <v>0.16842325484000001</v>
      </c>
      <c r="H12" s="3"/>
      <c r="I12" s="3"/>
      <c r="J12" s="3"/>
      <c r="K12" s="3"/>
      <c r="L12" s="3">
        <v>0.11496084589</v>
      </c>
      <c r="M12" s="3"/>
      <c r="N12" s="3">
        <v>0.34946382865999998</v>
      </c>
    </row>
    <row r="13" spans="1:14" hidden="1" outlineLevel="4" x14ac:dyDescent="0.25">
      <c r="A13" s="5" t="s">
        <v>16</v>
      </c>
      <c r="B13" s="3">
        <v>3.5326407040499999</v>
      </c>
      <c r="C13" s="3">
        <v>7.6388131047199996</v>
      </c>
      <c r="D13" s="3">
        <v>7.4235981061</v>
      </c>
      <c r="E13" s="3">
        <v>4.9912773459500004</v>
      </c>
      <c r="F13" s="3">
        <v>21.68777914576</v>
      </c>
      <c r="G13" s="3">
        <v>6.8475336961200002</v>
      </c>
      <c r="H13" s="3">
        <v>2.4101898228</v>
      </c>
      <c r="I13" s="3">
        <v>9.0441636888500003</v>
      </c>
      <c r="J13" s="3">
        <v>3.0015599625</v>
      </c>
      <c r="K13" s="3">
        <v>4.3787961294500004</v>
      </c>
      <c r="L13" s="3">
        <v>20.997189861919999</v>
      </c>
      <c r="M13" s="3">
        <v>4.1429387799599997</v>
      </c>
      <c r="N13" s="3">
        <v>96.096480348179995</v>
      </c>
    </row>
    <row r="14" spans="1:14" hidden="1" outlineLevel="4" x14ac:dyDescent="0.25">
      <c r="A14" s="5" t="s">
        <v>20</v>
      </c>
      <c r="B14" s="3">
        <v>0.44098424841</v>
      </c>
      <c r="C14" s="3">
        <v>0.37314994537000001</v>
      </c>
      <c r="D14" s="3">
        <v>5.9543955840000003E-2</v>
      </c>
      <c r="E14" s="3">
        <v>0.40314348319999999</v>
      </c>
      <c r="F14" s="3"/>
      <c r="G14" s="3">
        <v>0.54813968270000002</v>
      </c>
      <c r="H14" s="3">
        <v>0.27437062483000002</v>
      </c>
      <c r="I14" s="3">
        <v>0.18377046956000001</v>
      </c>
      <c r="J14" s="3">
        <v>5.9543955840000003E-2</v>
      </c>
      <c r="K14" s="3">
        <v>0.58642244801999999</v>
      </c>
      <c r="L14" s="3"/>
      <c r="M14" s="3">
        <v>0.16267867314000001</v>
      </c>
      <c r="N14" s="3">
        <v>3.0917474869100001</v>
      </c>
    </row>
    <row r="15" spans="1:14" s="10" customFormat="1" outlineLevel="2" x14ac:dyDescent="0.25">
      <c r="A15" s="14" t="s">
        <v>21</v>
      </c>
      <c r="B15" s="15">
        <f t="shared" ref="B15:N15" si="6">B16+B18</f>
        <v>18.354419771370001</v>
      </c>
      <c r="C15" s="15">
        <f t="shared" si="6"/>
        <v>50.967218154539999</v>
      </c>
      <c r="D15" s="15">
        <f t="shared" si="6"/>
        <v>19.062362405329999</v>
      </c>
      <c r="E15" s="15">
        <f t="shared" si="6"/>
        <v>25.1765750625</v>
      </c>
      <c r="F15" s="15">
        <f t="shared" si="6"/>
        <v>27.18214263734</v>
      </c>
      <c r="G15" s="15">
        <f t="shared" si="6"/>
        <v>43.428917630150004</v>
      </c>
      <c r="H15" s="15">
        <f t="shared" si="6"/>
        <v>35.173079585170001</v>
      </c>
      <c r="I15" s="15">
        <f t="shared" si="6"/>
        <v>31.248481000000002</v>
      </c>
      <c r="J15" s="15">
        <f t="shared" si="6"/>
        <v>3.3063130619999999E-2</v>
      </c>
      <c r="K15" s="15">
        <f t="shared" si="6"/>
        <v>26.279169491250002</v>
      </c>
      <c r="L15" s="15">
        <f t="shared" si="6"/>
        <v>24.227929932489999</v>
      </c>
      <c r="M15" s="15">
        <f t="shared" si="6"/>
        <v>23.204613056870002</v>
      </c>
      <c r="N15" s="15">
        <f t="shared" si="6"/>
        <v>324.33797185762995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18.354419771370001</v>
      </c>
      <c r="C18" s="3">
        <f t="shared" si="8"/>
        <v>50.967218154539999</v>
      </c>
      <c r="D18" s="3">
        <f t="shared" si="8"/>
        <v>19.029299274709999</v>
      </c>
      <c r="E18" s="3">
        <f t="shared" si="8"/>
        <v>25.1765750625</v>
      </c>
      <c r="F18" s="3">
        <f t="shared" si="8"/>
        <v>27.18214263734</v>
      </c>
      <c r="G18" s="3">
        <f t="shared" si="8"/>
        <v>43.395854499530003</v>
      </c>
      <c r="H18" s="3">
        <f t="shared" si="8"/>
        <v>35.173079585170001</v>
      </c>
      <c r="I18" s="3">
        <f t="shared" si="8"/>
        <v>31.248481000000002</v>
      </c>
      <c r="J18" s="3">
        <f t="shared" si="8"/>
        <v>0</v>
      </c>
      <c r="K18" s="3">
        <f t="shared" si="8"/>
        <v>26.279169491250002</v>
      </c>
      <c r="L18" s="3">
        <f t="shared" si="8"/>
        <v>24.227929932489999</v>
      </c>
      <c r="M18" s="3">
        <f t="shared" si="8"/>
        <v>23.171549926250002</v>
      </c>
      <c r="N18" s="3">
        <f t="shared" si="8"/>
        <v>324.20571933514998</v>
      </c>
    </row>
    <row r="19" spans="1:14" hidden="1" outlineLevel="4" x14ac:dyDescent="0.25">
      <c r="A19" s="5" t="s">
        <v>19</v>
      </c>
      <c r="B19" s="3"/>
      <c r="C19" s="3">
        <v>11.98512742802</v>
      </c>
      <c r="D19" s="3">
        <v>1.25119127471</v>
      </c>
      <c r="E19" s="3"/>
      <c r="F19" s="3"/>
      <c r="G19" s="3">
        <v>4.2769927157299996</v>
      </c>
      <c r="H19" s="3"/>
      <c r="I19" s="3"/>
      <c r="J19" s="3"/>
      <c r="K19" s="3"/>
      <c r="L19" s="3">
        <v>9.1968676708100006</v>
      </c>
      <c r="M19" s="3"/>
      <c r="N19" s="3">
        <v>26.71017908927</v>
      </c>
    </row>
    <row r="20" spans="1:14" hidden="1" outlineLevel="4" x14ac:dyDescent="0.25">
      <c r="A20" s="5" t="s">
        <v>16</v>
      </c>
      <c r="B20" s="3">
        <v>13.470445</v>
      </c>
      <c r="C20" s="3">
        <v>28.461008737029999</v>
      </c>
      <c r="D20" s="3">
        <v>17.778108</v>
      </c>
      <c r="E20" s="3">
        <v>13.622461074049999</v>
      </c>
      <c r="F20" s="3">
        <v>27.18214263734</v>
      </c>
      <c r="G20" s="3">
        <v>24.72401440813</v>
      </c>
      <c r="H20" s="3">
        <v>20.342234999999999</v>
      </c>
      <c r="I20" s="3">
        <v>31.248481000000002</v>
      </c>
      <c r="J20" s="3"/>
      <c r="K20" s="3">
        <v>14.99052529055</v>
      </c>
      <c r="L20" s="3">
        <v>15.031062261680001</v>
      </c>
      <c r="M20" s="3">
        <v>14.37810813504</v>
      </c>
      <c r="N20" s="3">
        <v>221.22859154381999</v>
      </c>
    </row>
    <row r="21" spans="1:14" hidden="1" outlineLevel="4" x14ac:dyDescent="0.25">
      <c r="A21" s="5" t="s">
        <v>20</v>
      </c>
      <c r="B21" s="3">
        <v>4.8839747713700001</v>
      </c>
      <c r="C21" s="3">
        <v>10.52108198949</v>
      </c>
      <c r="D21" s="3"/>
      <c r="E21" s="3">
        <v>11.55411398845</v>
      </c>
      <c r="F21" s="3"/>
      <c r="G21" s="3">
        <v>14.39484737567</v>
      </c>
      <c r="H21" s="3">
        <v>14.83084458517</v>
      </c>
      <c r="I21" s="3"/>
      <c r="J21" s="3"/>
      <c r="K21" s="3">
        <v>11.2886442007</v>
      </c>
      <c r="L21" s="3"/>
      <c r="M21" s="3">
        <v>8.7934417912100002</v>
      </c>
      <c r="N21" s="3">
        <v>76.266948702060006</v>
      </c>
    </row>
    <row r="22" spans="1:14" s="10" customFormat="1" outlineLevel="1" x14ac:dyDescent="0.25">
      <c r="A22" s="11" t="s">
        <v>22</v>
      </c>
      <c r="B22" s="12">
        <f t="shared" ref="B22:N22" si="9">B23+B40</f>
        <v>3.3518568695100002</v>
      </c>
      <c r="C22" s="12">
        <f t="shared" si="9"/>
        <v>7.2622316580400001</v>
      </c>
      <c r="D22" s="12">
        <f t="shared" si="9"/>
        <v>22.288081635140003</v>
      </c>
      <c r="E22" s="12">
        <f t="shared" si="9"/>
        <v>3.4884119934999998</v>
      </c>
      <c r="F22" s="12">
        <f t="shared" si="9"/>
        <v>7.56689502516</v>
      </c>
      <c r="G22" s="12">
        <f t="shared" si="9"/>
        <v>5.16512912513</v>
      </c>
      <c r="H22" s="12">
        <f t="shared" si="9"/>
        <v>1.3977173119099999</v>
      </c>
      <c r="I22" s="12">
        <f t="shared" si="9"/>
        <v>7.5373829344699992</v>
      </c>
      <c r="J22" s="12">
        <f t="shared" si="9"/>
        <v>52.50958887577</v>
      </c>
      <c r="K22" s="12">
        <f t="shared" si="9"/>
        <v>3.43730445423</v>
      </c>
      <c r="L22" s="12">
        <f t="shared" si="9"/>
        <v>7.6493592578199996</v>
      </c>
      <c r="M22" s="12">
        <f t="shared" si="9"/>
        <v>5.0853299747899996</v>
      </c>
      <c r="N22" s="12">
        <f t="shared" si="9"/>
        <v>126.73928911547</v>
      </c>
    </row>
    <row r="23" spans="1:14" s="10" customFormat="1" outlineLevel="2" x14ac:dyDescent="0.25">
      <c r="A23" s="14" t="s">
        <v>14</v>
      </c>
      <c r="B23" s="15">
        <f t="shared" ref="B23:N23" si="10">B24+B29+B32+B36</f>
        <v>2.1498162984100002</v>
      </c>
      <c r="C23" s="15">
        <f t="shared" si="10"/>
        <v>2.7707811198199996</v>
      </c>
      <c r="D23" s="15">
        <f t="shared" si="10"/>
        <v>14.679086133930001</v>
      </c>
      <c r="E23" s="15">
        <f t="shared" si="10"/>
        <v>1.08302862375</v>
      </c>
      <c r="F23" s="15">
        <f t="shared" si="10"/>
        <v>5.04801760365</v>
      </c>
      <c r="G23" s="15">
        <f t="shared" si="10"/>
        <v>3.0433940491100002</v>
      </c>
      <c r="H23" s="15">
        <f t="shared" si="10"/>
        <v>0.25885230692</v>
      </c>
      <c r="I23" s="15">
        <f t="shared" si="10"/>
        <v>3.3009924866599998</v>
      </c>
      <c r="J23" s="15">
        <f t="shared" si="10"/>
        <v>15.00986180268</v>
      </c>
      <c r="K23" s="15">
        <f t="shared" si="10"/>
        <v>1.02787397684</v>
      </c>
      <c r="L23" s="15">
        <f t="shared" si="10"/>
        <v>5.0521956250799995</v>
      </c>
      <c r="M23" s="15">
        <f t="shared" si="10"/>
        <v>0.88981802166000001</v>
      </c>
      <c r="N23" s="15">
        <f t="shared" si="10"/>
        <v>54.313718048509998</v>
      </c>
    </row>
    <row r="24" spans="1:14" outlineLevel="3" collapsed="1" x14ac:dyDescent="0.25">
      <c r="A24" s="4" t="s">
        <v>15</v>
      </c>
      <c r="B24" s="3">
        <f t="shared" ref="B24:N24" si="11">SUM(B25:B28)</f>
        <v>9.8931591280000009E-2</v>
      </c>
      <c r="C24" s="3">
        <f t="shared" si="11"/>
        <v>1.487189999E-2</v>
      </c>
      <c r="D24" s="3">
        <f t="shared" si="11"/>
        <v>4.1354015859999996E-2</v>
      </c>
      <c r="E24" s="3">
        <f t="shared" si="11"/>
        <v>1.556999999E-2</v>
      </c>
      <c r="F24" s="3">
        <f t="shared" si="11"/>
        <v>9.1518999900000002E-3</v>
      </c>
      <c r="G24" s="3">
        <f t="shared" si="11"/>
        <v>5.3172474380000001E-2</v>
      </c>
      <c r="H24" s="3">
        <f t="shared" si="11"/>
        <v>1.6740976720000002E-2</v>
      </c>
      <c r="I24" s="3">
        <f t="shared" si="11"/>
        <v>2.9944099969999999E-2</v>
      </c>
      <c r="J24" s="3">
        <f t="shared" si="11"/>
        <v>0.15772894355</v>
      </c>
      <c r="K24" s="3">
        <f t="shared" si="11"/>
        <v>1.8107360779999998E-2</v>
      </c>
      <c r="L24" s="3">
        <f t="shared" si="11"/>
        <v>1.773189998E-2</v>
      </c>
      <c r="M24" s="3">
        <f t="shared" si="11"/>
        <v>8.2172662359999996E-2</v>
      </c>
      <c r="N24" s="3">
        <f t="shared" si="11"/>
        <v>0.55547782484999997</v>
      </c>
    </row>
    <row r="25" spans="1:14" hidden="1" outlineLevel="4" x14ac:dyDescent="0.25">
      <c r="A25" s="5" t="s">
        <v>19</v>
      </c>
      <c r="B25" s="3">
        <v>2.1450000000000001E-4</v>
      </c>
      <c r="C25" s="3">
        <v>4.7189999999999998E-4</v>
      </c>
      <c r="D25" s="3">
        <v>9.0790158799999993E-3</v>
      </c>
      <c r="E25" s="3">
        <v>2.1450000000000001E-4</v>
      </c>
      <c r="F25" s="3">
        <v>4.7189999999999998E-4</v>
      </c>
      <c r="G25" s="3">
        <v>1.59247443E-3</v>
      </c>
      <c r="H25" s="3">
        <v>2.1450000000000001E-4</v>
      </c>
      <c r="I25" s="3">
        <v>4.7189999999999998E-4</v>
      </c>
      <c r="J25" s="3">
        <v>8.3369437000000001E-3</v>
      </c>
      <c r="K25" s="3">
        <v>2.1450000000000001E-4</v>
      </c>
      <c r="L25" s="3">
        <v>4.7189999999999998E-4</v>
      </c>
      <c r="M25" s="3">
        <v>1.5900864400000001E-3</v>
      </c>
      <c r="N25" s="3">
        <v>2.3344120449999999E-2</v>
      </c>
    </row>
    <row r="26" spans="1:14" hidden="1" outlineLevel="4" x14ac:dyDescent="0.25">
      <c r="A26" s="5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5.7657599999999998E-4</v>
      </c>
      <c r="N26" s="3">
        <v>5.7657599999999998E-4</v>
      </c>
    </row>
    <row r="27" spans="1:14" hidden="1" outlineLevel="4" x14ac:dyDescent="0.25">
      <c r="A27" s="5" t="s">
        <v>16</v>
      </c>
      <c r="B27" s="3">
        <v>3.4225967000000001E-4</v>
      </c>
      <c r="C27" s="3">
        <v>1E-4</v>
      </c>
      <c r="D27" s="3">
        <v>1E-4</v>
      </c>
      <c r="E27" s="3">
        <v>1.0555E-3</v>
      </c>
      <c r="F27" s="3">
        <v>1E-4</v>
      </c>
      <c r="G27" s="3">
        <v>1E-4</v>
      </c>
      <c r="H27" s="3">
        <v>1.0499999999999999E-3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5.7477596699999998E-3</v>
      </c>
    </row>
    <row r="28" spans="1:14" hidden="1" outlineLevel="4" x14ac:dyDescent="0.25">
      <c r="A28" s="5" t="s">
        <v>20</v>
      </c>
      <c r="B28" s="3">
        <v>9.8374831610000005E-2</v>
      </c>
      <c r="C28" s="3">
        <v>1.4299999989999999E-2</v>
      </c>
      <c r="D28" s="3">
        <v>3.2174999980000001E-2</v>
      </c>
      <c r="E28" s="3">
        <v>1.4299999989999999E-2</v>
      </c>
      <c r="F28" s="3">
        <v>8.57999999E-3</v>
      </c>
      <c r="G28" s="3">
        <v>5.1479999950000001E-2</v>
      </c>
      <c r="H28" s="3">
        <v>1.547647672E-2</v>
      </c>
      <c r="I28" s="3">
        <v>2.9372199969999999E-2</v>
      </c>
      <c r="J28" s="3">
        <v>0.14929199985</v>
      </c>
      <c r="K28" s="3">
        <v>1.7792860779999999E-2</v>
      </c>
      <c r="L28" s="3">
        <v>1.715999998E-2</v>
      </c>
      <c r="M28" s="3">
        <v>7.7505999919999999E-2</v>
      </c>
      <c r="N28" s="3">
        <v>0.52580936872999995</v>
      </c>
    </row>
    <row r="29" spans="1:14" outlineLevel="3" collapsed="1" x14ac:dyDescent="0.25">
      <c r="A29" s="4" t="s">
        <v>24</v>
      </c>
      <c r="B29" s="3">
        <f t="shared" ref="B29:N29" si="12">SUM(B30:B31)</f>
        <v>1.9590999979199999</v>
      </c>
      <c r="C29" s="3">
        <f t="shared" si="12"/>
        <v>1.3929854106099999</v>
      </c>
      <c r="D29" s="3">
        <f t="shared" si="12"/>
        <v>14.509488647480001</v>
      </c>
      <c r="E29" s="3">
        <f t="shared" si="12"/>
        <v>8.0437499920000002E-2</v>
      </c>
      <c r="F29" s="3">
        <f t="shared" si="12"/>
        <v>4.0929912638600001</v>
      </c>
      <c r="G29" s="3">
        <f t="shared" si="12"/>
        <v>2.6973568651100002</v>
      </c>
      <c r="H29" s="3">
        <f t="shared" si="12"/>
        <v>8.1331250029999996E-2</v>
      </c>
      <c r="I29" s="3">
        <f t="shared" si="12"/>
        <v>1.37063029201</v>
      </c>
      <c r="J29" s="3">
        <f t="shared" si="12"/>
        <v>14.51027850208</v>
      </c>
      <c r="K29" s="3">
        <f t="shared" si="12"/>
        <v>8.2224999800000004E-2</v>
      </c>
      <c r="L29" s="3">
        <f t="shared" si="12"/>
        <v>4.0976642088399995</v>
      </c>
      <c r="M29" s="3">
        <f t="shared" si="12"/>
        <v>0.37745606574000001</v>
      </c>
      <c r="N29" s="3">
        <f t="shared" si="12"/>
        <v>45.251945003399996</v>
      </c>
    </row>
    <row r="30" spans="1:14" hidden="1" outlineLevel="4" x14ac:dyDescent="0.25">
      <c r="A30" s="5" t="s">
        <v>19</v>
      </c>
      <c r="B30" s="3">
        <v>1.9590999979199999</v>
      </c>
      <c r="C30" s="3">
        <v>0.42837891157000002</v>
      </c>
      <c r="D30" s="3">
        <v>0.15794681431999999</v>
      </c>
      <c r="E30" s="3">
        <v>8.0437499920000002E-2</v>
      </c>
      <c r="F30" s="3">
        <v>0.14147226781</v>
      </c>
      <c r="G30" s="3">
        <v>2.6973568651100002</v>
      </c>
      <c r="H30" s="3">
        <v>8.1331250029999996E-2</v>
      </c>
      <c r="I30" s="3">
        <v>0.40602379297000002</v>
      </c>
      <c r="J30" s="3">
        <v>0.15873666891999999</v>
      </c>
      <c r="K30" s="3">
        <v>8.2224999800000004E-2</v>
      </c>
      <c r="L30" s="3">
        <v>0.14614521279000001</v>
      </c>
      <c r="M30" s="3">
        <v>0.37745606574000001</v>
      </c>
      <c r="N30" s="3">
        <v>6.7166103468999996</v>
      </c>
    </row>
    <row r="31" spans="1:14" hidden="1" outlineLevel="4" x14ac:dyDescent="0.25">
      <c r="A31" s="5" t="s">
        <v>20</v>
      </c>
      <c r="B31" s="3"/>
      <c r="C31" s="3">
        <v>0.96460649903999995</v>
      </c>
      <c r="D31" s="3">
        <v>14.351541833160001</v>
      </c>
      <c r="E31" s="3"/>
      <c r="F31" s="3">
        <v>3.9515189960499999</v>
      </c>
      <c r="G31" s="3"/>
      <c r="H31" s="3"/>
      <c r="I31" s="3">
        <v>0.96460649903999995</v>
      </c>
      <c r="J31" s="3">
        <v>14.351541833160001</v>
      </c>
      <c r="K31" s="3"/>
      <c r="L31" s="3">
        <v>3.9515189960499999</v>
      </c>
      <c r="M31" s="3"/>
      <c r="N31" s="3">
        <v>38.535334656499998</v>
      </c>
    </row>
    <row r="32" spans="1:14" outlineLevel="3" collapsed="1" x14ac:dyDescent="0.25">
      <c r="A32" s="4" t="s">
        <v>25</v>
      </c>
      <c r="B32" s="3">
        <f t="shared" ref="B32:N32" si="13">SUM(B33:B35)</f>
        <v>0</v>
      </c>
      <c r="C32" s="3">
        <f t="shared" si="13"/>
        <v>0</v>
      </c>
      <c r="D32" s="3">
        <f t="shared" si="13"/>
        <v>3.3269829520000002E-2</v>
      </c>
      <c r="E32" s="3">
        <f t="shared" si="13"/>
        <v>0</v>
      </c>
      <c r="F32" s="3">
        <f t="shared" si="13"/>
        <v>0</v>
      </c>
      <c r="G32" s="3">
        <f t="shared" si="13"/>
        <v>0.16855664261</v>
      </c>
      <c r="H32" s="3">
        <f t="shared" si="13"/>
        <v>0</v>
      </c>
      <c r="I32" s="3">
        <f t="shared" si="13"/>
        <v>0</v>
      </c>
      <c r="J32" s="3">
        <f t="shared" si="13"/>
        <v>3.1333648740000004E-2</v>
      </c>
      <c r="K32" s="3">
        <f t="shared" si="13"/>
        <v>0</v>
      </c>
      <c r="L32" s="3">
        <f t="shared" si="13"/>
        <v>2.7329000000000001E-6</v>
      </c>
      <c r="M32" s="3">
        <f t="shared" si="13"/>
        <v>0.15726464578000002</v>
      </c>
      <c r="N32" s="3">
        <f t="shared" si="13"/>
        <v>0.39042749955</v>
      </c>
    </row>
    <row r="33" spans="1:14" hidden="1" outlineLevel="4" x14ac:dyDescent="0.25">
      <c r="A33" s="5" t="s">
        <v>19</v>
      </c>
      <c r="B33" s="3"/>
      <c r="C33" s="3"/>
      <c r="D33" s="3">
        <v>7.59278313E-3</v>
      </c>
      <c r="E33" s="3"/>
      <c r="F33" s="3"/>
      <c r="G33" s="3">
        <v>0.15235148816999999</v>
      </c>
      <c r="H33" s="3"/>
      <c r="I33" s="3"/>
      <c r="J33" s="3">
        <v>6.1977801600000002E-3</v>
      </c>
      <c r="K33" s="3"/>
      <c r="L33" s="3">
        <v>2.7329000000000001E-6</v>
      </c>
      <c r="M33" s="3">
        <v>0.14104255426000001</v>
      </c>
      <c r="N33" s="3">
        <v>0.30718733862000003</v>
      </c>
    </row>
    <row r="34" spans="1:14" hidden="1" outlineLevel="4" x14ac:dyDescent="0.25">
      <c r="A34" s="5" t="s">
        <v>23</v>
      </c>
      <c r="B34" s="3"/>
      <c r="C34" s="3"/>
      <c r="D34" s="3">
        <v>2.567704639E-2</v>
      </c>
      <c r="E34" s="3"/>
      <c r="F34" s="3"/>
      <c r="G34" s="3">
        <v>1.6205154440000001E-2</v>
      </c>
      <c r="H34" s="3"/>
      <c r="I34" s="3"/>
      <c r="J34" s="3">
        <v>2.5135868580000002E-2</v>
      </c>
      <c r="K34" s="3"/>
      <c r="L34" s="3"/>
      <c r="M34" s="3">
        <v>1.568148917E-2</v>
      </c>
      <c r="N34" s="3">
        <v>8.2699558579999999E-2</v>
      </c>
    </row>
    <row r="35" spans="1:14" hidden="1" outlineLevel="4" x14ac:dyDescent="0.25">
      <c r="A35" s="5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5.4060234999999996E-4</v>
      </c>
      <c r="N35" s="3">
        <v>5.4060234999999996E-4</v>
      </c>
    </row>
    <row r="36" spans="1:14" outlineLevel="3" collapsed="1" x14ac:dyDescent="0.25">
      <c r="A36" s="4" t="s">
        <v>26</v>
      </c>
      <c r="B36" s="3">
        <f t="shared" ref="B36:N36" si="14">SUM(B37:B39)</f>
        <v>9.1784709209999996E-2</v>
      </c>
      <c r="C36" s="3">
        <f t="shared" si="14"/>
        <v>1.3629238092199998</v>
      </c>
      <c r="D36" s="3">
        <f t="shared" si="14"/>
        <v>9.4973641070000003E-2</v>
      </c>
      <c r="E36" s="3">
        <f t="shared" si="14"/>
        <v>0.98702112384000007</v>
      </c>
      <c r="F36" s="3">
        <f t="shared" si="14"/>
        <v>0.94587443980000008</v>
      </c>
      <c r="G36" s="3">
        <f t="shared" si="14"/>
        <v>0.12430806701</v>
      </c>
      <c r="H36" s="3">
        <f t="shared" si="14"/>
        <v>0.16078008017000001</v>
      </c>
      <c r="I36" s="3">
        <f t="shared" si="14"/>
        <v>1.9004180946799998</v>
      </c>
      <c r="J36" s="3">
        <f t="shared" si="14"/>
        <v>0.31052070831</v>
      </c>
      <c r="K36" s="3">
        <f t="shared" si="14"/>
        <v>0.92754161625999998</v>
      </c>
      <c r="L36" s="3">
        <f t="shared" si="14"/>
        <v>0.93679678335999994</v>
      </c>
      <c r="M36" s="3">
        <f t="shared" si="14"/>
        <v>0.27292464778000003</v>
      </c>
      <c r="N36" s="3">
        <f t="shared" si="14"/>
        <v>8.1158677207099998</v>
      </c>
    </row>
    <row r="37" spans="1:14" hidden="1" outlineLevel="4" x14ac:dyDescent="0.25">
      <c r="A37" s="5" t="s">
        <v>19</v>
      </c>
      <c r="B37" s="3"/>
      <c r="C37" s="3">
        <v>5.07948389E-3</v>
      </c>
      <c r="D37" s="3">
        <v>2.230277202E-2</v>
      </c>
      <c r="E37" s="3">
        <v>0.87705222377000003</v>
      </c>
      <c r="F37" s="3">
        <v>4.8221597739999997E-2</v>
      </c>
      <c r="G37" s="3">
        <v>5.0397041609999998E-2</v>
      </c>
      <c r="H37" s="3"/>
      <c r="I37" s="3">
        <v>4.5667307400000003E-3</v>
      </c>
      <c r="J37" s="3">
        <v>2.9595308689999999E-2</v>
      </c>
      <c r="K37" s="3">
        <v>0.38930171001000002</v>
      </c>
      <c r="L37" s="3">
        <v>4.55285993E-2</v>
      </c>
      <c r="M37" s="3">
        <v>3.7548605899999999E-3</v>
      </c>
      <c r="N37" s="3">
        <v>1.4758003283600001</v>
      </c>
    </row>
    <row r="38" spans="1:14" hidden="1" outlineLevel="4" x14ac:dyDescent="0.25">
      <c r="A38" s="5" t="s">
        <v>20</v>
      </c>
      <c r="B38" s="3">
        <v>9.1784709209999996E-2</v>
      </c>
      <c r="C38" s="3">
        <v>0.30985700714999997</v>
      </c>
      <c r="D38" s="3">
        <v>7.2670869050000003E-2</v>
      </c>
      <c r="E38" s="3">
        <v>0.10996890007</v>
      </c>
      <c r="F38" s="3">
        <v>2.4342725240000002E-2</v>
      </c>
      <c r="G38" s="3">
        <v>7.3911025399999997E-2</v>
      </c>
      <c r="H38" s="3">
        <v>0.16078008017000001</v>
      </c>
      <c r="I38" s="3">
        <v>1.0212520519499999</v>
      </c>
      <c r="J38" s="3">
        <v>0.28092539962000002</v>
      </c>
      <c r="K38" s="3">
        <v>0.53823990624999996</v>
      </c>
      <c r="L38" s="3">
        <v>4.7088303220000002E-2</v>
      </c>
      <c r="M38" s="3">
        <v>0.26916978719000001</v>
      </c>
      <c r="N38" s="3">
        <v>2.9999907645200001</v>
      </c>
    </row>
    <row r="39" spans="1:14" hidden="1" outlineLevel="4" x14ac:dyDescent="0.25">
      <c r="A39" s="5" t="s">
        <v>27</v>
      </c>
      <c r="B39" s="3"/>
      <c r="C39" s="3">
        <v>1.0479873181799999</v>
      </c>
      <c r="D39" s="3"/>
      <c r="E39" s="3"/>
      <c r="F39" s="3">
        <v>0.87331011682000004</v>
      </c>
      <c r="G39" s="3"/>
      <c r="H39" s="3"/>
      <c r="I39" s="3">
        <v>0.87459931198999996</v>
      </c>
      <c r="J39" s="3"/>
      <c r="K39" s="3"/>
      <c r="L39" s="3">
        <v>0.84417988083999995</v>
      </c>
      <c r="M39" s="3"/>
      <c r="N39" s="3">
        <v>3.6400766278300001</v>
      </c>
    </row>
    <row r="40" spans="1:14" s="10" customFormat="1" outlineLevel="2" x14ac:dyDescent="0.25">
      <c r="A40" s="14" t="s">
        <v>21</v>
      </c>
      <c r="B40" s="15">
        <f t="shared" ref="B40:N40" si="15">B41+B43+B46+B50</f>
        <v>1.2020405711</v>
      </c>
      <c r="C40" s="15">
        <f t="shared" si="15"/>
        <v>4.4914505382200005</v>
      </c>
      <c r="D40" s="15">
        <f t="shared" si="15"/>
        <v>7.6089955012099999</v>
      </c>
      <c r="E40" s="15">
        <f t="shared" si="15"/>
        <v>2.40538336975</v>
      </c>
      <c r="F40" s="15">
        <f t="shared" si="15"/>
        <v>2.51887742151</v>
      </c>
      <c r="G40" s="15">
        <f t="shared" si="15"/>
        <v>2.1217350760199998</v>
      </c>
      <c r="H40" s="15">
        <f t="shared" si="15"/>
        <v>1.13886500499</v>
      </c>
      <c r="I40" s="15">
        <f t="shared" si="15"/>
        <v>4.2363904478099998</v>
      </c>
      <c r="J40" s="15">
        <f t="shared" si="15"/>
        <v>37.49972707309</v>
      </c>
      <c r="K40" s="15">
        <f t="shared" si="15"/>
        <v>2.4094304773899999</v>
      </c>
      <c r="L40" s="15">
        <f t="shared" si="15"/>
        <v>2.5971636327400001</v>
      </c>
      <c r="M40" s="15">
        <f t="shared" si="15"/>
        <v>4.1955119531299996</v>
      </c>
      <c r="N40" s="15">
        <f t="shared" si="15"/>
        <v>72.425571066960003</v>
      </c>
    </row>
    <row r="41" spans="1:14" outlineLevel="3" collapsed="1" x14ac:dyDescent="0.25">
      <c r="A41" s="4" t="s">
        <v>15</v>
      </c>
      <c r="B41" s="3">
        <f t="shared" ref="B41:N41" si="16">SUM(B42:B42)</f>
        <v>0</v>
      </c>
      <c r="C41" s="3">
        <f t="shared" si="16"/>
        <v>0</v>
      </c>
      <c r="D41" s="3">
        <f t="shared" si="16"/>
        <v>0</v>
      </c>
      <c r="E41" s="3">
        <f t="shared" si="16"/>
        <v>0</v>
      </c>
      <c r="F41" s="3">
        <f t="shared" si="16"/>
        <v>0</v>
      </c>
      <c r="G41" s="3">
        <f t="shared" si="16"/>
        <v>0</v>
      </c>
      <c r="H41" s="3">
        <f t="shared" si="16"/>
        <v>0</v>
      </c>
      <c r="I41" s="3">
        <f t="shared" si="16"/>
        <v>0</v>
      </c>
      <c r="J41" s="3">
        <f t="shared" si="16"/>
        <v>3.1484235839999999E-2</v>
      </c>
      <c r="K41" s="3">
        <f t="shared" si="16"/>
        <v>0</v>
      </c>
      <c r="L41" s="3">
        <f t="shared" si="16"/>
        <v>0</v>
      </c>
      <c r="M41" s="3">
        <f t="shared" si="16"/>
        <v>2.55831919E-3</v>
      </c>
      <c r="N41" s="3">
        <f t="shared" si="16"/>
        <v>3.4042555029999998E-2</v>
      </c>
    </row>
    <row r="42" spans="1:14" hidden="1" outlineLevel="4" x14ac:dyDescent="0.25">
      <c r="A42" s="5" t="s">
        <v>19</v>
      </c>
      <c r="B42" s="3"/>
      <c r="C42" s="3"/>
      <c r="D42" s="3"/>
      <c r="E42" s="3"/>
      <c r="F42" s="3"/>
      <c r="G42" s="3"/>
      <c r="H42" s="3"/>
      <c r="I42" s="3"/>
      <c r="J42" s="3">
        <v>3.1484235839999999E-2</v>
      </c>
      <c r="K42" s="3"/>
      <c r="L42" s="3"/>
      <c r="M42" s="3">
        <v>2.55831919E-3</v>
      </c>
      <c r="N42" s="3">
        <v>3.4042555029999998E-2</v>
      </c>
    </row>
    <row r="43" spans="1:14" outlineLevel="3" collapsed="1" x14ac:dyDescent="0.25">
      <c r="A43" s="4" t="s">
        <v>24</v>
      </c>
      <c r="B43" s="3">
        <f t="shared" ref="B43:N43" si="17">SUM(B44:B45)</f>
        <v>0</v>
      </c>
      <c r="C43" s="3">
        <f t="shared" si="17"/>
        <v>1.2615025985999999</v>
      </c>
      <c r="D43" s="3">
        <f t="shared" si="17"/>
        <v>0.32565916918999999</v>
      </c>
      <c r="E43" s="3">
        <f t="shared" si="17"/>
        <v>0</v>
      </c>
      <c r="F43" s="3">
        <f t="shared" si="17"/>
        <v>0.25386621453000002</v>
      </c>
      <c r="G43" s="3">
        <f t="shared" si="17"/>
        <v>0.32565916918999999</v>
      </c>
      <c r="H43" s="3">
        <f t="shared" si="17"/>
        <v>0</v>
      </c>
      <c r="I43" s="3">
        <f t="shared" si="17"/>
        <v>1.28400565698</v>
      </c>
      <c r="J43" s="3">
        <f t="shared" si="17"/>
        <v>29.30758354021</v>
      </c>
      <c r="K43" s="3">
        <f t="shared" si="17"/>
        <v>0</v>
      </c>
      <c r="L43" s="3">
        <f t="shared" si="17"/>
        <v>0.30244790728999998</v>
      </c>
      <c r="M43" s="3">
        <f t="shared" si="17"/>
        <v>2.2197778850100001</v>
      </c>
      <c r="N43" s="3">
        <f t="shared" si="17"/>
        <v>35.280502140999999</v>
      </c>
    </row>
    <row r="44" spans="1:14" hidden="1" outlineLevel="4" x14ac:dyDescent="0.25">
      <c r="A44" s="5" t="s">
        <v>19</v>
      </c>
      <c r="B44" s="3"/>
      <c r="C44" s="3">
        <v>1.2615025985999999</v>
      </c>
      <c r="D44" s="3">
        <v>0.32565916918999999</v>
      </c>
      <c r="E44" s="3"/>
      <c r="F44" s="3">
        <v>0.25386621453000002</v>
      </c>
      <c r="G44" s="3">
        <v>0.32565916918999999</v>
      </c>
      <c r="H44" s="3"/>
      <c r="I44" s="3">
        <v>1.28400565698</v>
      </c>
      <c r="J44" s="3">
        <v>0.32565916918999999</v>
      </c>
      <c r="K44" s="3"/>
      <c r="L44" s="3">
        <v>0.30244790728999998</v>
      </c>
      <c r="M44" s="3">
        <v>2.2197778850100001</v>
      </c>
      <c r="N44" s="3">
        <v>6.2985777699799996</v>
      </c>
    </row>
    <row r="45" spans="1:14" hidden="1" outlineLevel="4" x14ac:dyDescent="0.25">
      <c r="A45" s="5" t="s">
        <v>20</v>
      </c>
      <c r="B45" s="3"/>
      <c r="C45" s="3"/>
      <c r="D45" s="3"/>
      <c r="E45" s="3"/>
      <c r="F45" s="3"/>
      <c r="G45" s="3"/>
      <c r="H45" s="3"/>
      <c r="I45" s="3"/>
      <c r="J45" s="3">
        <v>28.98192437102</v>
      </c>
      <c r="K45" s="3"/>
      <c r="L45" s="3"/>
      <c r="M45" s="3"/>
      <c r="N45" s="3">
        <v>28.98192437102</v>
      </c>
    </row>
    <row r="46" spans="1:14" outlineLevel="3" collapsed="1" x14ac:dyDescent="0.25">
      <c r="A46" s="4" t="s">
        <v>25</v>
      </c>
      <c r="B46" s="3">
        <f t="shared" ref="B46:N46" si="18">SUM(B47:B49)</f>
        <v>0</v>
      </c>
      <c r="C46" s="3">
        <f t="shared" si="18"/>
        <v>0</v>
      </c>
      <c r="D46" s="3">
        <f t="shared" si="18"/>
        <v>0.18054210636999998</v>
      </c>
      <c r="E46" s="3">
        <f t="shared" si="18"/>
        <v>0</v>
      </c>
      <c r="F46" s="3">
        <f t="shared" si="18"/>
        <v>0</v>
      </c>
      <c r="G46" s="3">
        <f t="shared" si="18"/>
        <v>1.0960405523099999</v>
      </c>
      <c r="H46" s="3">
        <f t="shared" si="18"/>
        <v>0</v>
      </c>
      <c r="I46" s="3">
        <f t="shared" si="18"/>
        <v>0</v>
      </c>
      <c r="J46" s="3">
        <f t="shared" si="18"/>
        <v>0.20623174826999999</v>
      </c>
      <c r="K46" s="3">
        <f t="shared" si="18"/>
        <v>0</v>
      </c>
      <c r="L46" s="3">
        <f t="shared" si="18"/>
        <v>0</v>
      </c>
      <c r="M46" s="3">
        <f t="shared" si="18"/>
        <v>1.1138392751699999</v>
      </c>
      <c r="N46" s="3">
        <f t="shared" si="18"/>
        <v>2.5966536821199999</v>
      </c>
    </row>
    <row r="47" spans="1:14" hidden="1" outlineLevel="4" x14ac:dyDescent="0.25">
      <c r="A47" s="5" t="s">
        <v>19</v>
      </c>
      <c r="B47" s="3"/>
      <c r="C47" s="3"/>
      <c r="D47" s="3">
        <v>5.269104602E-2</v>
      </c>
      <c r="E47" s="3"/>
      <c r="F47" s="3"/>
      <c r="G47" s="3">
        <v>0.65135768554999995</v>
      </c>
      <c r="H47" s="3"/>
      <c r="I47" s="3"/>
      <c r="J47" s="3">
        <v>7.8380687919999997E-2</v>
      </c>
      <c r="K47" s="3"/>
      <c r="L47" s="3"/>
      <c r="M47" s="3">
        <v>0.65564134972999999</v>
      </c>
      <c r="N47" s="3">
        <v>1.4380707692200001</v>
      </c>
    </row>
    <row r="48" spans="1:14" hidden="1" outlineLevel="4" x14ac:dyDescent="0.25">
      <c r="A48" s="5" t="s">
        <v>23</v>
      </c>
      <c r="B48" s="3"/>
      <c r="C48" s="3"/>
      <c r="D48" s="3">
        <v>0.12785106034999999</v>
      </c>
      <c r="E48" s="3"/>
      <c r="F48" s="3"/>
      <c r="G48" s="3">
        <v>0.44468286676000002</v>
      </c>
      <c r="H48" s="3"/>
      <c r="I48" s="3"/>
      <c r="J48" s="3">
        <v>0.12785106034999999</v>
      </c>
      <c r="K48" s="3"/>
      <c r="L48" s="3"/>
      <c r="M48" s="3">
        <v>0.44468286676000002</v>
      </c>
      <c r="N48" s="3">
        <v>1.1450678542199999</v>
      </c>
    </row>
    <row r="49" spans="1:14" hidden="1" outlineLevel="4" x14ac:dyDescent="0.25">
      <c r="A49" s="5" t="s">
        <v>20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1.3515058680000001E-2</v>
      </c>
      <c r="N49" s="3">
        <v>1.3515058680000001E-2</v>
      </c>
    </row>
    <row r="50" spans="1:14" outlineLevel="3" collapsed="1" x14ac:dyDescent="0.25">
      <c r="A50" s="4" t="s">
        <v>26</v>
      </c>
      <c r="B50" s="3">
        <f t="shared" ref="B50:N50" si="19">SUM(B51:B53)</f>
        <v>1.2020405711</v>
      </c>
      <c r="C50" s="3">
        <f t="shared" si="19"/>
        <v>3.2299479396200002</v>
      </c>
      <c r="D50" s="3">
        <f t="shared" si="19"/>
        <v>7.1027942256500003</v>
      </c>
      <c r="E50" s="3">
        <f t="shared" si="19"/>
        <v>2.40538336975</v>
      </c>
      <c r="F50" s="3">
        <f t="shared" si="19"/>
        <v>2.2650112069800001</v>
      </c>
      <c r="G50" s="3">
        <f t="shared" si="19"/>
        <v>0.70003535451999999</v>
      </c>
      <c r="H50" s="3">
        <f t="shared" si="19"/>
        <v>1.13886500499</v>
      </c>
      <c r="I50" s="3">
        <f t="shared" si="19"/>
        <v>2.95238479083</v>
      </c>
      <c r="J50" s="3">
        <f t="shared" si="19"/>
        <v>7.95442754877</v>
      </c>
      <c r="K50" s="3">
        <f t="shared" si="19"/>
        <v>2.4094304773899999</v>
      </c>
      <c r="L50" s="3">
        <f t="shared" si="19"/>
        <v>2.2947157254500001</v>
      </c>
      <c r="M50" s="3">
        <f t="shared" si="19"/>
        <v>0.85933647376</v>
      </c>
      <c r="N50" s="3">
        <f t="shared" si="19"/>
        <v>34.514372688809999</v>
      </c>
    </row>
    <row r="51" spans="1:14" hidden="1" outlineLevel="4" x14ac:dyDescent="0.25">
      <c r="A51" s="5" t="s">
        <v>19</v>
      </c>
      <c r="B51" s="3"/>
      <c r="C51" s="3">
        <v>0.66512458109000006</v>
      </c>
      <c r="D51" s="3">
        <v>6.0505792369999999E-2</v>
      </c>
      <c r="E51" s="3">
        <v>0.45286936597999999</v>
      </c>
      <c r="F51" s="3">
        <v>1.63210395493</v>
      </c>
      <c r="G51" s="3">
        <v>0.1317586295</v>
      </c>
      <c r="H51" s="3"/>
      <c r="I51" s="3">
        <v>0.36815349920000001</v>
      </c>
      <c r="J51" s="3">
        <v>0.10340579233</v>
      </c>
      <c r="K51" s="3">
        <v>0.45286936597999999</v>
      </c>
      <c r="L51" s="3">
        <v>1.65634124306</v>
      </c>
      <c r="M51" s="3">
        <v>0.20019862791000001</v>
      </c>
      <c r="N51" s="3">
        <v>5.7233308523500002</v>
      </c>
    </row>
    <row r="52" spans="1:14" hidden="1" outlineLevel="4" x14ac:dyDescent="0.25">
      <c r="A52" s="5" t="s">
        <v>20</v>
      </c>
      <c r="B52" s="3">
        <v>1.2020405711</v>
      </c>
      <c r="C52" s="3">
        <v>2.56482335853</v>
      </c>
      <c r="D52" s="3">
        <v>0.19655667583</v>
      </c>
      <c r="E52" s="3">
        <v>1.95251400377</v>
      </c>
      <c r="F52" s="3">
        <v>0.63290725204999998</v>
      </c>
      <c r="G52" s="3">
        <v>0.56827672502000004</v>
      </c>
      <c r="H52" s="3">
        <v>1.13886500499</v>
      </c>
      <c r="I52" s="3">
        <v>2.5842312916300001</v>
      </c>
      <c r="J52" s="3">
        <v>1.0052899989899999</v>
      </c>
      <c r="K52" s="3">
        <v>1.9565611114100001</v>
      </c>
      <c r="L52" s="3">
        <v>0.63837448239000005</v>
      </c>
      <c r="M52" s="3">
        <v>0.65913784585000001</v>
      </c>
      <c r="N52" s="3">
        <v>15.099578321559999</v>
      </c>
    </row>
    <row r="53" spans="1:14" hidden="1" outlineLevel="4" x14ac:dyDescent="0.25">
      <c r="A53" s="5" t="s">
        <v>27</v>
      </c>
      <c r="B53" s="3"/>
      <c r="C53" s="3"/>
      <c r="D53" s="3">
        <v>6.8457317574500003</v>
      </c>
      <c r="E53" s="3"/>
      <c r="F53" s="3"/>
      <c r="G53" s="3"/>
      <c r="H53" s="3"/>
      <c r="I53" s="3"/>
      <c r="J53" s="3">
        <v>6.8457317574500003</v>
      </c>
      <c r="K53" s="3"/>
      <c r="L53" s="3"/>
      <c r="M53" s="3"/>
      <c r="N53" s="3">
        <v>13.691463514900001</v>
      </c>
    </row>
  </sheetData>
  <mergeCells count="2">
    <mergeCell ref="A1:N1"/>
    <mergeCell ref="M2:N2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3"/>
  <sheetViews>
    <sheetView tabSelected="1" zoomScale="85" zoomScaleNormal="85" workbookViewId="0">
      <selection activeCell="Q57" sqref="Q57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3" width="8.28515625" style="2" bestFit="1" customWidth="1"/>
    <col min="34" max="35" width="9" style="2" bestFit="1" customWidth="1"/>
  </cols>
  <sheetData>
    <row r="1" spans="1:35" ht="15.75" x14ac:dyDescent="0.25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3" spans="1:35" s="7" customFormat="1" x14ac:dyDescent="0.25">
      <c r="A3" s="6"/>
      <c r="B3" s="19" t="s">
        <v>31</v>
      </c>
      <c r="C3" s="19" t="s">
        <v>32</v>
      </c>
      <c r="D3" s="19" t="s">
        <v>33</v>
      </c>
      <c r="E3" s="19" t="s">
        <v>34</v>
      </c>
      <c r="F3" s="20" t="s">
        <v>35</v>
      </c>
      <c r="G3" s="19" t="s">
        <v>31</v>
      </c>
      <c r="H3" s="19" t="s">
        <v>32</v>
      </c>
      <c r="I3" s="19" t="s">
        <v>33</v>
      </c>
      <c r="J3" s="19" t="s">
        <v>34</v>
      </c>
      <c r="K3" s="6" t="s">
        <v>36</v>
      </c>
    </row>
    <row r="4" spans="1:35" s="10" customFormat="1" x14ac:dyDescent="0.25">
      <c r="A4" s="8" t="s">
        <v>12</v>
      </c>
      <c r="B4" s="9">
        <f>B5+B22</f>
        <v>281.68761486814003</v>
      </c>
      <c r="C4" s="9">
        <f>C5+C22</f>
        <v>293.35407341641996</v>
      </c>
      <c r="D4" s="9">
        <f>D5+D22</f>
        <v>285.79139576585999</v>
      </c>
      <c r="E4" s="9">
        <f>E5+E22</f>
        <v>240.57755453081998</v>
      </c>
      <c r="F4" s="9">
        <f>F5+F22</f>
        <v>550.70531929061997</v>
      </c>
      <c r="G4" s="9">
        <f>G5+G22</f>
        <v>83.611401333070006</v>
      </c>
      <c r="H4" s="9">
        <f>H5+H22</f>
        <v>78.563337278100008</v>
      </c>
      <c r="I4" s="9">
        <f>I5+I22</f>
        <v>117.99057583306001</v>
      </c>
      <c r="J4" s="9">
        <f>J5+J22</f>
        <v>83.916649773510002</v>
      </c>
      <c r="K4" s="9">
        <f>K5+K22</f>
        <v>364.08196421774005</v>
      </c>
    </row>
    <row r="5" spans="1:35" s="10" customFormat="1" outlineLevel="1" x14ac:dyDescent="0.25">
      <c r="A5" s="11" t="s">
        <v>13</v>
      </c>
      <c r="B5" s="12">
        <f>B6+B15</f>
        <v>215.88327454276001</v>
      </c>
      <c r="C5" s="12">
        <f>C6+C15</f>
        <v>260.91320112884</v>
      </c>
      <c r="D5" s="12">
        <f>D6+D15</f>
        <v>162.90201752155997</v>
      </c>
      <c r="E5" s="12">
        <f>E6+E15</f>
        <v>208.23356715713999</v>
      </c>
      <c r="F5" s="12">
        <f>F6+F15</f>
        <v>423.96603017514997</v>
      </c>
      <c r="G5" s="12">
        <f>G6+G15</f>
        <v>50.157100670070001</v>
      </c>
      <c r="H5" s="12">
        <f>H6+H15</f>
        <v>60.894593343960004</v>
      </c>
      <c r="I5" s="12">
        <f>I6+I15</f>
        <v>34.509390132509999</v>
      </c>
      <c r="J5" s="12">
        <f>J6+J15</f>
        <v>60.950369985970006</v>
      </c>
      <c r="K5" s="12">
        <f>K6+K15</f>
        <v>206.51145413251001</v>
      </c>
    </row>
    <row r="6" spans="1:35" s="10" customFormat="1" outlineLevel="2" x14ac:dyDescent="0.25">
      <c r="A6" s="14" t="s">
        <v>14</v>
      </c>
      <c r="B6" s="15">
        <f>B7+B9+B11</f>
        <v>39.115273880280007</v>
      </c>
      <c r="C6" s="15">
        <f>C7+C9+C11</f>
        <v>69.337930468860009</v>
      </c>
      <c r="D6" s="15">
        <f>D7+D9+D11</f>
        <v>29.992770089979999</v>
      </c>
      <c r="E6" s="15">
        <f>E7+E9+E11</f>
        <v>60.810142195919994</v>
      </c>
      <c r="F6" s="15">
        <f>F7+F9+F11</f>
        <v>99.628058317520001</v>
      </c>
      <c r="G6" s="15">
        <f>G7+G9+G11</f>
        <v>12.23794375167</v>
      </c>
      <c r="H6" s="15">
        <f>H7+H9+H11</f>
        <v>24.318236213340001</v>
      </c>
      <c r="I6" s="15">
        <f>I7+I9+I11</f>
        <v>10.01834544181</v>
      </c>
      <c r="J6" s="15">
        <f>J7+J9+J11</f>
        <v>21.675658518700004</v>
      </c>
      <c r="K6" s="15">
        <f>K7+K9+K11</f>
        <v>68.250183925519991</v>
      </c>
    </row>
    <row r="7" spans="1:35" outlineLevel="3" collapsed="1" x14ac:dyDescent="0.25">
      <c r="A7" s="4" t="s">
        <v>15</v>
      </c>
      <c r="B7" s="3">
        <f>SUM(B8:B8)</f>
        <v>0</v>
      </c>
      <c r="C7" s="3">
        <f>SUM(C8:C8)</f>
        <v>0</v>
      </c>
      <c r="D7" s="3">
        <f>SUM(D8:D8)</f>
        <v>5.7094999999999997E-4</v>
      </c>
      <c r="E7" s="3">
        <f>SUM(E8:E8)</f>
        <v>0</v>
      </c>
      <c r="F7" s="3">
        <f>SUM(F8:F8)</f>
        <v>2.8547499999999999E-4</v>
      </c>
      <c r="G7" s="3">
        <f>SUM(G8:G8)</f>
        <v>0</v>
      </c>
      <c r="H7" s="3">
        <f>SUM(H8:H8)</f>
        <v>0</v>
      </c>
      <c r="I7" s="3">
        <f>SUM(I8:I8)</f>
        <v>2.5750000000000002E-4</v>
      </c>
      <c r="J7" s="3">
        <f>SUM(J8:J8)</f>
        <v>0</v>
      </c>
      <c r="K7" s="3">
        <f>SUM(K8:K8)</f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16</v>
      </c>
      <c r="B8" s="3"/>
      <c r="C8" s="3"/>
      <c r="D8" s="3">
        <v>5.7094999999999997E-4</v>
      </c>
      <c r="E8" s="3"/>
      <c r="F8" s="3">
        <v>2.8547499999999999E-4</v>
      </c>
      <c r="G8" s="3"/>
      <c r="H8" s="3"/>
      <c r="I8" s="3">
        <v>2.5750000000000002E-4</v>
      </c>
      <c r="J8" s="3"/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17</v>
      </c>
      <c r="B9" s="3">
        <f>SUM(B10:B10)</f>
        <v>4.5654295439999999E-2</v>
      </c>
      <c r="C9" s="3">
        <f>SUM(C10:C10)</f>
        <v>4.5337251719999999E-2</v>
      </c>
      <c r="D9" s="3">
        <f>SUM(D10:D10)</f>
        <v>4.5002091219999998E-2</v>
      </c>
      <c r="E9" s="3">
        <f>SUM(E10:E10)</f>
        <v>4.4168719160000001E-2</v>
      </c>
      <c r="F9" s="3">
        <f>SUM(F10:F10)</f>
        <v>9.0081178770000006E-2</v>
      </c>
      <c r="G9" s="3">
        <f>SUM(G10:G10)</f>
        <v>2.1196637170000001E-2</v>
      </c>
      <c r="H9" s="3">
        <f>SUM(H10:H10)</f>
        <v>2.101999853E-2</v>
      </c>
      <c r="I9" s="3">
        <f>SUM(I10:I10)</f>
        <v>2.0834301489999998E-2</v>
      </c>
      <c r="J9" s="3">
        <f>SUM(J10:J10)</f>
        <v>2.041761546E-2</v>
      </c>
      <c r="K9" s="3">
        <f>SUM(K10:K10)</f>
        <v>8.346855265E-2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16</v>
      </c>
      <c r="B10" s="3">
        <v>4.5654295439999999E-2</v>
      </c>
      <c r="C10" s="3">
        <v>4.5337251719999999E-2</v>
      </c>
      <c r="D10" s="3">
        <v>4.5002091219999998E-2</v>
      </c>
      <c r="E10" s="3">
        <v>4.4168719160000001E-2</v>
      </c>
      <c r="F10" s="3">
        <v>9.0081178770000006E-2</v>
      </c>
      <c r="G10" s="3">
        <v>2.1196637170000001E-2</v>
      </c>
      <c r="H10" s="3">
        <v>2.101999853E-2</v>
      </c>
      <c r="I10" s="3">
        <v>2.0834301489999998E-2</v>
      </c>
      <c r="J10" s="3">
        <v>2.041761546E-2</v>
      </c>
      <c r="K10" s="3">
        <v>8.346855265E-2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18</v>
      </c>
      <c r="B11" s="3">
        <f>SUM(B12:B14)</f>
        <v>39.069619584840005</v>
      </c>
      <c r="C11" s="3">
        <f>SUM(C12:C14)</f>
        <v>69.292593217140009</v>
      </c>
      <c r="D11" s="3">
        <f>SUM(D12:D14)</f>
        <v>29.94719704876</v>
      </c>
      <c r="E11" s="3">
        <f>SUM(E12:E14)</f>
        <v>60.765973476759996</v>
      </c>
      <c r="F11" s="3">
        <f>SUM(F12:F14)</f>
        <v>99.537691663749996</v>
      </c>
      <c r="G11" s="3">
        <f>SUM(G12:G14)</f>
        <v>12.2167471145</v>
      </c>
      <c r="H11" s="3">
        <f>SUM(H12:H14)</f>
        <v>24.29721621481</v>
      </c>
      <c r="I11" s="3">
        <f>SUM(I12:I14)</f>
        <v>9.9972536403200003</v>
      </c>
      <c r="J11" s="3">
        <f>SUM(J12:J14)</f>
        <v>21.655240903240003</v>
      </c>
      <c r="K11" s="3">
        <f>SUM(K12:K14)</f>
        <v>68.166457872869998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19</v>
      </c>
      <c r="B12" s="3">
        <v>0.13215945586</v>
      </c>
      <c r="C12" s="3">
        <v>0.33684650968000002</v>
      </c>
      <c r="D12" s="3"/>
      <c r="E12" s="3">
        <v>0.22992169177999999</v>
      </c>
      <c r="F12" s="3">
        <v>0.34946382865999998</v>
      </c>
      <c r="G12" s="3"/>
      <c r="H12" s="3"/>
      <c r="I12" s="3"/>
      <c r="J12" s="3"/>
      <c r="K12" s="3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16</v>
      </c>
      <c r="B13" s="3">
        <v>37.190103829740004</v>
      </c>
      <c r="C13" s="3">
        <v>67.053180375660006</v>
      </c>
      <c r="D13" s="3">
        <v>28.9118269483</v>
      </c>
      <c r="E13" s="3">
        <v>59.037849542659998</v>
      </c>
      <c r="F13" s="3">
        <v>96.096480348179995</v>
      </c>
      <c r="G13" s="3">
        <v>11.97924909658</v>
      </c>
      <c r="H13" s="3">
        <v>24.118134329899998</v>
      </c>
      <c r="I13" s="3">
        <v>9.9972536403200003</v>
      </c>
      <c r="J13" s="3">
        <v>21.476159018330002</v>
      </c>
      <c r="K13" s="3">
        <v>67.570796085129999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20</v>
      </c>
      <c r="B14" s="3">
        <v>1.74735629924</v>
      </c>
      <c r="C14" s="3">
        <v>1.9025663317999999</v>
      </c>
      <c r="D14" s="3">
        <v>1.03537010046</v>
      </c>
      <c r="E14" s="3">
        <v>1.4982022423200001</v>
      </c>
      <c r="F14" s="3">
        <v>3.0917474869100001</v>
      </c>
      <c r="G14" s="3">
        <v>0.23749801792</v>
      </c>
      <c r="H14" s="3">
        <v>0.17908188490999999</v>
      </c>
      <c r="I14" s="3"/>
      <c r="J14" s="3">
        <v>0.17908188490999999</v>
      </c>
      <c r="K14" s="3">
        <v>0.59566178774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5">
      <c r="A15" s="14" t="s">
        <v>21</v>
      </c>
      <c r="B15" s="15">
        <f>B16+B18</f>
        <v>176.76800066248001</v>
      </c>
      <c r="C15" s="15">
        <f>C16+C18</f>
        <v>191.57527065997999</v>
      </c>
      <c r="D15" s="15">
        <f>D16+D18</f>
        <v>132.90924743157998</v>
      </c>
      <c r="E15" s="15">
        <f>E16+E18</f>
        <v>147.42342496121998</v>
      </c>
      <c r="F15" s="15">
        <f>F16+F18</f>
        <v>324.33797185762995</v>
      </c>
      <c r="G15" s="15">
        <f>G16+G18</f>
        <v>37.919156918399999</v>
      </c>
      <c r="H15" s="15">
        <f>H16+H18</f>
        <v>36.576357130620003</v>
      </c>
      <c r="I15" s="15">
        <f>I16+I18</f>
        <v>24.491044690700001</v>
      </c>
      <c r="J15" s="15">
        <f>J16+J18</f>
        <v>39.274711467270002</v>
      </c>
      <c r="K15" s="15">
        <f>K16+K18</f>
        <v>138.26127020699002</v>
      </c>
    </row>
    <row r="16" spans="1:35" outlineLevel="3" collapsed="1" x14ac:dyDescent="0.25">
      <c r="A16" s="4" t="s">
        <v>17</v>
      </c>
      <c r="B16" s="3">
        <f>SUM(B17:B17)</f>
        <v>6.6126261239999998E-2</v>
      </c>
      <c r="C16" s="3">
        <f>SUM(C17:C17)</f>
        <v>6.6126261239999998E-2</v>
      </c>
      <c r="D16" s="3">
        <f>SUM(D17:D17)</f>
        <v>6.6126261239999998E-2</v>
      </c>
      <c r="E16" s="3">
        <f>SUM(E17:E17)</f>
        <v>6.6126261239999998E-2</v>
      </c>
      <c r="F16" s="3">
        <f>SUM(F17:F17)</f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16</v>
      </c>
      <c r="B17" s="3">
        <v>6.6126261239999998E-2</v>
      </c>
      <c r="C17" s="3">
        <v>6.6126261239999998E-2</v>
      </c>
      <c r="D17" s="3">
        <v>6.6126261239999998E-2</v>
      </c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18</v>
      </c>
      <c r="B18" s="3">
        <f>SUM(B19:B21)</f>
        <v>176.70187440124002</v>
      </c>
      <c r="C18" s="3">
        <f>SUM(C19:C21)</f>
        <v>191.50914439874001</v>
      </c>
      <c r="D18" s="3">
        <f>SUM(D19:D21)</f>
        <v>132.84312117034</v>
      </c>
      <c r="E18" s="3">
        <f>SUM(E19:E21)</f>
        <v>147.35729869997999</v>
      </c>
      <c r="F18" s="3">
        <f>SUM(F19:F21)</f>
        <v>324.20571933514998</v>
      </c>
      <c r="G18" s="3">
        <f>SUM(G19:G21)</f>
        <v>37.886093787779998</v>
      </c>
      <c r="H18" s="3">
        <f>SUM(H19:H21)</f>
        <v>36.543294000000003</v>
      </c>
      <c r="I18" s="3">
        <f>SUM(I19:I21)</f>
        <v>24.45798156008</v>
      </c>
      <c r="J18" s="3">
        <f>SUM(J19:J21)</f>
        <v>39.241648336650002</v>
      </c>
      <c r="K18" s="3">
        <f>SUM(K19:K21)</f>
        <v>138.12901768451002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19</v>
      </c>
      <c r="B19" s="3">
        <v>26.472637405459999</v>
      </c>
      <c r="C19" s="3">
        <v>8.5539854314599992</v>
      </c>
      <c r="D19" s="3"/>
      <c r="E19" s="3">
        <v>18.393735341620001</v>
      </c>
      <c r="F19" s="3">
        <v>26.71017908927</v>
      </c>
      <c r="G19" s="3"/>
      <c r="H19" s="3"/>
      <c r="I19" s="3"/>
      <c r="J19" s="3"/>
      <c r="K19" s="3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16</v>
      </c>
      <c r="B20" s="3">
        <v>119.41912347406</v>
      </c>
      <c r="C20" s="3">
        <v>131.05723623904001</v>
      </c>
      <c r="D20" s="3">
        <v>103.181432</v>
      </c>
      <c r="E20" s="3">
        <v>88.799391374539994</v>
      </c>
      <c r="F20" s="3">
        <v>221.22859154381999</v>
      </c>
      <c r="G20" s="3">
        <v>25.296778579720002</v>
      </c>
      <c r="H20" s="3">
        <v>36.543294000000003</v>
      </c>
      <c r="I20" s="3">
        <v>24.45798156008</v>
      </c>
      <c r="J20" s="3">
        <v>30.057961930769999</v>
      </c>
      <c r="K20" s="3">
        <v>116.35601607057001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20</v>
      </c>
      <c r="B21" s="3">
        <v>30.810113521720002</v>
      </c>
      <c r="C21" s="3">
        <v>51.897922728239998</v>
      </c>
      <c r="D21" s="3">
        <v>29.661689170340001</v>
      </c>
      <c r="E21" s="3">
        <v>40.164171983819998</v>
      </c>
      <c r="F21" s="3">
        <v>76.266948702060006</v>
      </c>
      <c r="G21" s="3">
        <v>12.58931520806</v>
      </c>
      <c r="H21" s="3"/>
      <c r="I21" s="3"/>
      <c r="J21" s="3">
        <v>9.1836864058799996</v>
      </c>
      <c r="K21" s="3">
        <v>21.77300161394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5">
      <c r="A22" s="11" t="s">
        <v>22</v>
      </c>
      <c r="B22" s="12">
        <f>B23+B40</f>
        <v>65.804340325379997</v>
      </c>
      <c r="C22" s="12">
        <f>C23+C40</f>
        <v>32.440872287579992</v>
      </c>
      <c r="D22" s="12">
        <f>D23+D40</f>
        <v>122.8893782443</v>
      </c>
      <c r="E22" s="12">
        <f>E23+E40</f>
        <v>32.343987373680001</v>
      </c>
      <c r="F22" s="12">
        <f>F23+F40</f>
        <v>126.73928911547</v>
      </c>
      <c r="G22" s="12">
        <f>G23+G40</f>
        <v>33.454300662999998</v>
      </c>
      <c r="H22" s="12">
        <f>H23+H40</f>
        <v>17.66874393414</v>
      </c>
      <c r="I22" s="12">
        <f>I23+I40</f>
        <v>83.48118570055</v>
      </c>
      <c r="J22" s="12">
        <f>J23+J40</f>
        <v>22.96627978754</v>
      </c>
      <c r="K22" s="12">
        <f>K23+K40</f>
        <v>157.57051008523001</v>
      </c>
    </row>
    <row r="23" spans="1:35" s="10" customFormat="1" outlineLevel="2" x14ac:dyDescent="0.25">
      <c r="A23" s="14" t="s">
        <v>14</v>
      </c>
      <c r="B23" s="15">
        <f>B24+B29+B32+B36</f>
        <v>39.199367104319997</v>
      </c>
      <c r="C23" s="15">
        <f>C24+C29+C32+C36</f>
        <v>18.348880553019995</v>
      </c>
      <c r="D23" s="15">
        <f>D24+D29+D32+D36</f>
        <v>37.139413192519996</v>
      </c>
      <c r="E23" s="15">
        <f>E24+E29+E32+E36</f>
        <v>13.93977524716</v>
      </c>
      <c r="F23" s="15">
        <f>F24+F29+F32+F36</f>
        <v>54.313718048509998</v>
      </c>
      <c r="G23" s="15">
        <f>G24+G29+G32+G36</f>
        <v>19.212299883939998</v>
      </c>
      <c r="H23" s="15">
        <f>H24+H29+H32+H36</f>
        <v>9.6449218767799998</v>
      </c>
      <c r="I23" s="15">
        <f>I24+I29+I32+I36</f>
        <v>17.2337577604</v>
      </c>
      <c r="J23" s="15">
        <f>J24+J29+J32+J36</f>
        <v>6.7874462838599996</v>
      </c>
      <c r="K23" s="15">
        <f>K24+K29+K32+K36</f>
        <v>52.878425804979997</v>
      </c>
    </row>
    <row r="24" spans="1:35" outlineLevel="3" collapsed="1" x14ac:dyDescent="0.25">
      <c r="A24" s="4" t="s">
        <v>15</v>
      </c>
      <c r="B24" s="3">
        <f>SUM(B25:B28)</f>
        <v>0.31031501426000002</v>
      </c>
      <c r="C24" s="3">
        <f>SUM(C25:C28)</f>
        <v>0.15578874872000001</v>
      </c>
      <c r="D24" s="3">
        <f>SUM(D25:D28)</f>
        <v>0.40882804047999999</v>
      </c>
      <c r="E24" s="3">
        <f>SUM(E25:E28)</f>
        <v>0.23602384624</v>
      </c>
      <c r="F24" s="3">
        <f>SUM(F25:F28)</f>
        <v>0.55547782484999997</v>
      </c>
      <c r="G24" s="3">
        <f>SUM(G25:G28)</f>
        <v>7.7246186029999997E-2</v>
      </c>
      <c r="H24" s="3">
        <f>SUM(H25:H28)</f>
        <v>4.7354376340000004E-2</v>
      </c>
      <c r="I24" s="3">
        <f>SUM(I25:I28)</f>
        <v>0.14747854497999999</v>
      </c>
      <c r="J24" s="3">
        <f>SUM(J25:J28)</f>
        <v>0.27390341104999999</v>
      </c>
      <c r="K24" s="3">
        <f>SUM(K25:K28)</f>
        <v>0.54598251840000001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19</v>
      </c>
      <c r="B25" s="3">
        <v>1.9530831759999999E-2</v>
      </c>
      <c r="C25" s="3">
        <v>4.5577488600000004E-3</v>
      </c>
      <c r="D25" s="3">
        <v>1.8046687400000001E-2</v>
      </c>
      <c r="E25" s="3">
        <v>4.5529728799999997E-3</v>
      </c>
      <c r="F25" s="3">
        <v>2.3344120449999999E-2</v>
      </c>
      <c r="G25" s="3">
        <v>2.8756547600000001E-2</v>
      </c>
      <c r="H25" s="3">
        <v>2.2763763100000002E-3</v>
      </c>
      <c r="I25" s="3">
        <v>1.8811304890000002E-2</v>
      </c>
      <c r="J25" s="3">
        <v>2.2559385599999998E-3</v>
      </c>
      <c r="K25" s="3">
        <v>5.2100167359999998E-2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23</v>
      </c>
      <c r="B26" s="3"/>
      <c r="C26" s="3"/>
      <c r="D26" s="3"/>
      <c r="E26" s="3">
        <v>1.153152E-3</v>
      </c>
      <c r="F26" s="3">
        <v>5.7657599999999998E-4</v>
      </c>
      <c r="G26" s="3">
        <v>6.0963840000000005E-4</v>
      </c>
      <c r="H26" s="3"/>
      <c r="I26" s="3"/>
      <c r="J26" s="3"/>
      <c r="K26" s="3">
        <v>6.0963840000000005E-4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16</v>
      </c>
      <c r="B27" s="3">
        <v>1.0845193400000001E-3</v>
      </c>
      <c r="C27" s="3">
        <v>2.5110000000000002E-3</v>
      </c>
      <c r="D27" s="3">
        <v>2.5000000000000001E-3</v>
      </c>
      <c r="E27" s="3">
        <v>5.4000000000000003E-3</v>
      </c>
      <c r="F27" s="3">
        <v>5.7477596699999998E-3</v>
      </c>
      <c r="G27" s="3"/>
      <c r="H27" s="3">
        <v>6.0000000000000002E-6</v>
      </c>
      <c r="I27" s="3"/>
      <c r="J27" s="3"/>
      <c r="K27" s="3">
        <v>6.0000000000000002E-6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20</v>
      </c>
      <c r="B28" s="3">
        <v>0.28969966316000001</v>
      </c>
      <c r="C28" s="3">
        <v>0.14871999986000001</v>
      </c>
      <c r="D28" s="3">
        <v>0.38828135308</v>
      </c>
      <c r="E28" s="3">
        <v>0.22491772135999999</v>
      </c>
      <c r="F28" s="3">
        <v>0.52580936872999995</v>
      </c>
      <c r="G28" s="3">
        <v>4.7880000030000001E-2</v>
      </c>
      <c r="H28" s="3">
        <v>4.5072000030000003E-2</v>
      </c>
      <c r="I28" s="3">
        <v>0.12866724009</v>
      </c>
      <c r="J28" s="3">
        <v>0.27164747248999999</v>
      </c>
      <c r="K28" s="3">
        <v>0.49326671263999999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5">
      <c r="A29" s="4" t="s">
        <v>24</v>
      </c>
      <c r="B29" s="3">
        <f>SUM(B30:B31)</f>
        <v>35.723148112019999</v>
      </c>
      <c r="C29" s="3">
        <f>SUM(C30:C31)</f>
        <v>13.741571257779999</v>
      </c>
      <c r="D29" s="3">
        <f>SUM(D30:D31)</f>
        <v>31.924480088239999</v>
      </c>
      <c r="E29" s="3">
        <f>SUM(E30:E31)</f>
        <v>9.1146905487600005</v>
      </c>
      <c r="F29" s="3">
        <f>SUM(F30:F31)</f>
        <v>45.251945003399996</v>
      </c>
      <c r="G29" s="3">
        <f>SUM(G30:G31)</f>
        <v>16.808811368739999</v>
      </c>
      <c r="H29" s="3">
        <f>SUM(H30:H31)</f>
        <v>6.8808825260499997</v>
      </c>
      <c r="I29" s="3">
        <f>SUM(I30:I31)</f>
        <v>14.89730835436</v>
      </c>
      <c r="J29" s="3">
        <f>SUM(J30:J31)</f>
        <v>4.4569157692000001</v>
      </c>
      <c r="K29" s="3">
        <f>SUM(K30:K31)</f>
        <v>43.043918018349999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5">
      <c r="A30" s="5" t="s">
        <v>19</v>
      </c>
      <c r="B30" s="3">
        <v>5.0908514476200004</v>
      </c>
      <c r="C30" s="3">
        <v>5.8385332656799998</v>
      </c>
      <c r="D30" s="3">
        <v>1.2921834238400001</v>
      </c>
      <c r="E30" s="3">
        <v>1.21165255666</v>
      </c>
      <c r="F30" s="3">
        <v>6.7166103468999996</v>
      </c>
      <c r="G30" s="3">
        <v>2.5164601435899998</v>
      </c>
      <c r="H30" s="3">
        <v>2.9017305234999999</v>
      </c>
      <c r="I30" s="3">
        <v>0.60495712921</v>
      </c>
      <c r="J30" s="3">
        <v>0.47776376664999998</v>
      </c>
      <c r="K30" s="3">
        <v>6.5009115629499998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20</v>
      </c>
      <c r="B31" s="3">
        <v>30.632296664399998</v>
      </c>
      <c r="C31" s="3">
        <v>7.9030379920999998</v>
      </c>
      <c r="D31" s="3">
        <v>30.632296664399998</v>
      </c>
      <c r="E31" s="3">
        <v>7.9030379920999998</v>
      </c>
      <c r="F31" s="3">
        <v>38.535334656499998</v>
      </c>
      <c r="G31" s="3">
        <v>14.29235122515</v>
      </c>
      <c r="H31" s="3">
        <v>3.9791520025499998</v>
      </c>
      <c r="I31" s="3">
        <v>14.29235122515</v>
      </c>
      <c r="J31" s="3">
        <v>3.9791520025499998</v>
      </c>
      <c r="K31" s="3">
        <v>36.543006455399997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5">
      <c r="A32" s="4" t="s">
        <v>25</v>
      </c>
      <c r="B32" s="3">
        <f>SUM(B33:B35)</f>
        <v>6.6539659040000004E-2</v>
      </c>
      <c r="C32" s="3">
        <f>SUM(C33:C35)</f>
        <v>0.33711328522</v>
      </c>
      <c r="D32" s="3">
        <f>SUM(D33:D35)</f>
        <v>6.2667297480000009E-2</v>
      </c>
      <c r="E32" s="3">
        <f>SUM(E33:E35)</f>
        <v>0.31453475736000003</v>
      </c>
      <c r="F32" s="3">
        <f>SUM(F33:F35)</f>
        <v>0.39042749955</v>
      </c>
      <c r="G32" s="3">
        <f>SUM(G33:G35)</f>
        <v>2.9608652329999999E-2</v>
      </c>
      <c r="H32" s="3">
        <f>SUM(H33:H35)</f>
        <v>0.17687468368000001</v>
      </c>
      <c r="I32" s="3">
        <f>SUM(I33:I35)</f>
        <v>2.815697323E-2</v>
      </c>
      <c r="J32" s="3">
        <f>SUM(J33:J35)</f>
        <v>0.16077683303000001</v>
      </c>
      <c r="K32" s="3">
        <f>SUM(K33:K35)</f>
        <v>0.39541714227000002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19</v>
      </c>
      <c r="B33" s="3">
        <v>1.518556626E-2</v>
      </c>
      <c r="C33" s="3">
        <v>0.30470297633999999</v>
      </c>
      <c r="D33" s="3">
        <v>1.239556032E-2</v>
      </c>
      <c r="E33" s="3">
        <v>0.28209057432000001</v>
      </c>
      <c r="F33" s="3">
        <v>0.30718733862000003</v>
      </c>
      <c r="G33" s="3">
        <v>5.6673502799999996E-3</v>
      </c>
      <c r="H33" s="3">
        <v>0.16176408869</v>
      </c>
      <c r="I33" s="3">
        <v>4.7923788799999999E-3</v>
      </c>
      <c r="J33" s="3">
        <v>0.14614559795000001</v>
      </c>
      <c r="K33" s="3">
        <v>0.3183694158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23</v>
      </c>
      <c r="B34" s="3">
        <v>5.1354092779999999E-2</v>
      </c>
      <c r="C34" s="3">
        <v>3.2410308880000002E-2</v>
      </c>
      <c r="D34" s="3">
        <v>5.0271737160000003E-2</v>
      </c>
      <c r="E34" s="3">
        <v>3.136297834E-2</v>
      </c>
      <c r="F34" s="3">
        <v>8.2699558579999999E-2</v>
      </c>
      <c r="G34" s="3">
        <v>2.3941302049999998E-2</v>
      </c>
      <c r="H34" s="3">
        <v>1.511059499E-2</v>
      </c>
      <c r="I34" s="3">
        <v>2.336459435E-2</v>
      </c>
      <c r="J34" s="3">
        <v>1.4631235080000001E-2</v>
      </c>
      <c r="K34" s="3">
        <v>7.7047726469999994E-2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20</v>
      </c>
      <c r="B35" s="3"/>
      <c r="C35" s="3"/>
      <c r="D35" s="3"/>
      <c r="E35" s="3">
        <v>1.0812046999999999E-3</v>
      </c>
      <c r="F35" s="3">
        <v>5.4060234999999996E-4</v>
      </c>
      <c r="G35" s="3"/>
      <c r="H35" s="3"/>
      <c r="I35" s="3"/>
      <c r="J35" s="3"/>
      <c r="K35" s="3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outlineLevel="3" collapsed="1" x14ac:dyDescent="0.25">
      <c r="A36" s="4" t="s">
        <v>26</v>
      </c>
      <c r="B36" s="3">
        <f>SUM(B37:B39)</f>
        <v>3.0993643189999998</v>
      </c>
      <c r="C36" s="3">
        <f>SUM(C37:C39)</f>
        <v>4.1144072613000002</v>
      </c>
      <c r="D36" s="3">
        <f>SUM(D37:D39)</f>
        <v>4.7434377663199996</v>
      </c>
      <c r="E36" s="3">
        <f>SUM(E37:E39)</f>
        <v>4.2745260947999997</v>
      </c>
      <c r="F36" s="3">
        <f>SUM(F37:F39)</f>
        <v>8.1158677207099998</v>
      </c>
      <c r="G36" s="3">
        <f>SUM(G37:G39)</f>
        <v>2.29663367684</v>
      </c>
      <c r="H36" s="3">
        <f>SUM(H37:H39)</f>
        <v>2.5398102907099998</v>
      </c>
      <c r="I36" s="3">
        <f>SUM(I37:I39)</f>
        <v>2.1608138878299998</v>
      </c>
      <c r="J36" s="3">
        <f>SUM(J37:J39)</f>
        <v>1.89585027058</v>
      </c>
      <c r="K36" s="3">
        <f>SUM(K37:K39)</f>
        <v>8.8931081259600013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19</v>
      </c>
      <c r="B37" s="3">
        <v>5.476451182E-2</v>
      </c>
      <c r="C37" s="3">
        <v>1.9513417262399999</v>
      </c>
      <c r="D37" s="3">
        <v>6.8324078859999998E-2</v>
      </c>
      <c r="E37" s="3">
        <v>0.87717033980000003</v>
      </c>
      <c r="F37" s="3">
        <v>1.4758003283600001</v>
      </c>
      <c r="G37" s="3">
        <v>3.4769740180000001E-2</v>
      </c>
      <c r="H37" s="3">
        <v>0.98422253758</v>
      </c>
      <c r="I37" s="3">
        <v>3.6716706779999997E-2</v>
      </c>
      <c r="J37" s="3">
        <v>0.44596732372999998</v>
      </c>
      <c r="K37" s="3">
        <v>1.50167630827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20</v>
      </c>
      <c r="B38" s="3">
        <v>0.94862517081999997</v>
      </c>
      <c r="C38" s="3">
        <v>0.41644530142000002</v>
      </c>
      <c r="D38" s="3">
        <v>2.9259150634800002</v>
      </c>
      <c r="E38" s="3">
        <v>1.7089959933200001</v>
      </c>
      <c r="F38" s="3">
        <v>2.9999907645200001</v>
      </c>
      <c r="G38" s="3">
        <v>1.43866197682</v>
      </c>
      <c r="H38" s="3">
        <v>0.78744656067999996</v>
      </c>
      <c r="I38" s="3">
        <v>1.35840865392</v>
      </c>
      <c r="J38" s="3">
        <v>0.74334747301000004</v>
      </c>
      <c r="K38" s="3">
        <v>4.3278646644299998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5">
      <c r="A39" s="5" t="s">
        <v>27</v>
      </c>
      <c r="B39" s="3">
        <v>2.0959746363599998</v>
      </c>
      <c r="C39" s="3">
        <v>1.7466202336400001</v>
      </c>
      <c r="D39" s="3">
        <v>1.7491986239799999</v>
      </c>
      <c r="E39" s="3">
        <v>1.6883597616799999</v>
      </c>
      <c r="F39" s="3">
        <v>3.6400766278300001</v>
      </c>
      <c r="G39" s="3">
        <v>0.82320195984</v>
      </c>
      <c r="H39" s="3">
        <v>0.76814119245000001</v>
      </c>
      <c r="I39" s="3">
        <v>0.76568852713000002</v>
      </c>
      <c r="J39" s="3">
        <v>0.70653547384000004</v>
      </c>
      <c r="K39" s="3">
        <v>3.0635671532600002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s="10" customFormat="1" outlineLevel="2" x14ac:dyDescent="0.25">
      <c r="A40" s="14" t="s">
        <v>21</v>
      </c>
      <c r="B40" s="15">
        <f>B41+B43+B46+B51</f>
        <v>26.604973221060003</v>
      </c>
      <c r="C40" s="15">
        <f>C41+C43+C46+C51</f>
        <v>14.091991734559999</v>
      </c>
      <c r="D40" s="15">
        <f>D41+D43+D46+D51</f>
        <v>85.749965051780009</v>
      </c>
      <c r="E40" s="15">
        <f>E41+E43+E46+E51</f>
        <v>18.404212126520001</v>
      </c>
      <c r="F40" s="15">
        <f>F41+F43+F46+F51</f>
        <v>72.425571066960003</v>
      </c>
      <c r="G40" s="15">
        <f>G41+G43+G46+G51</f>
        <v>14.24200077906</v>
      </c>
      <c r="H40" s="15">
        <f>H41+H43+H46+H51</f>
        <v>8.0238220573600003</v>
      </c>
      <c r="I40" s="15">
        <f>I41+I43+I46+I51</f>
        <v>66.247427940150004</v>
      </c>
      <c r="J40" s="15">
        <f>J41+J43+J46+J51</f>
        <v>16.17883350368</v>
      </c>
      <c r="K40" s="15">
        <f>K41+K43+K46+K51</f>
        <v>104.69208428025001</v>
      </c>
    </row>
    <row r="41" spans="1:35" outlineLevel="3" collapsed="1" x14ac:dyDescent="0.25">
      <c r="A41" s="4" t="s">
        <v>15</v>
      </c>
      <c r="B41" s="3">
        <f>SUM(B42:B42)</f>
        <v>0</v>
      </c>
      <c r="C41" s="3">
        <f>SUM(C42:C42)</f>
        <v>0</v>
      </c>
      <c r="D41" s="3">
        <f>SUM(D42:D42)</f>
        <v>6.2968471679999999E-2</v>
      </c>
      <c r="E41" s="3">
        <f>SUM(E42:E42)</f>
        <v>5.11663838E-3</v>
      </c>
      <c r="F41" s="3">
        <f>SUM(F42:F42)</f>
        <v>3.4042555029999998E-2</v>
      </c>
      <c r="G41" s="3">
        <f>SUM(G42:G42)</f>
        <v>0.16931542521000001</v>
      </c>
      <c r="H41" s="3">
        <f>SUM(H42:H42)</f>
        <v>2.5762095399999999E-3</v>
      </c>
      <c r="I41" s="3">
        <f>SUM(I42:I42)</f>
        <v>0.22694022595999999</v>
      </c>
      <c r="J41" s="3">
        <f>SUM(J42:J42)</f>
        <v>2.5762095399999999E-3</v>
      </c>
      <c r="K41" s="3">
        <f>SUM(K42:K42)</f>
        <v>0.40140807025000003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19</v>
      </c>
      <c r="B42" s="3"/>
      <c r="C42" s="3"/>
      <c r="D42" s="3">
        <v>6.2968471679999999E-2</v>
      </c>
      <c r="E42" s="3">
        <v>5.11663838E-3</v>
      </c>
      <c r="F42" s="3">
        <v>3.4042555029999998E-2</v>
      </c>
      <c r="G42" s="3">
        <v>0.16931542521000001</v>
      </c>
      <c r="H42" s="3">
        <v>2.5762095399999999E-3</v>
      </c>
      <c r="I42" s="3">
        <v>0.22694022595999999</v>
      </c>
      <c r="J42" s="3">
        <v>2.5762095399999999E-3</v>
      </c>
      <c r="K42" s="3">
        <v>0.40140807025000003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outlineLevel="3" collapsed="1" x14ac:dyDescent="0.25">
      <c r="A43" s="4" t="s">
        <v>24</v>
      </c>
      <c r="B43" s="3">
        <f>SUM(B44:B45)</f>
        <v>3.1743235355800001</v>
      </c>
      <c r="C43" s="3">
        <f>SUM(C44:C45)</f>
        <v>1.1590507674399999</v>
      </c>
      <c r="D43" s="3">
        <f>SUM(D44:D45)</f>
        <v>61.18317839438</v>
      </c>
      <c r="E43" s="3">
        <f>SUM(E44:E45)</f>
        <v>5.0444515846</v>
      </c>
      <c r="F43" s="3">
        <f>SUM(F44:F45)</f>
        <v>35.280502140999999</v>
      </c>
      <c r="G43" s="3">
        <f>SUM(G44:G45)</f>
        <v>1.71656450455</v>
      </c>
      <c r="H43" s="3">
        <f>SUM(H44:H45)</f>
        <v>1.5246332192300001</v>
      </c>
      <c r="I43" s="3">
        <f>SUM(I44:I45)</f>
        <v>45.592831923399999</v>
      </c>
      <c r="J43" s="3">
        <f>SUM(J44:J45)</f>
        <v>1.399187857</v>
      </c>
      <c r="K43" s="3">
        <f>SUM(K44:K45)</f>
        <v>50.233217504180004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5">
      <c r="A44" s="5" t="s">
        <v>19</v>
      </c>
      <c r="B44" s="3">
        <v>3.1743235355800001</v>
      </c>
      <c r="C44" s="3">
        <v>1.1590507674399999</v>
      </c>
      <c r="D44" s="3">
        <v>3.2193296523399999</v>
      </c>
      <c r="E44" s="3">
        <v>5.0444515846</v>
      </c>
      <c r="F44" s="3">
        <v>6.2985777699799996</v>
      </c>
      <c r="G44" s="3">
        <v>1.71656450455</v>
      </c>
      <c r="H44" s="3">
        <v>1.5246332192300001</v>
      </c>
      <c r="I44" s="3">
        <v>6.5621790984199997</v>
      </c>
      <c r="J44" s="3">
        <v>1.399187857</v>
      </c>
      <c r="K44" s="3">
        <v>11.2025646792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20</v>
      </c>
      <c r="B45" s="3"/>
      <c r="C45" s="3"/>
      <c r="D45" s="3">
        <v>57.96384874204</v>
      </c>
      <c r="E45" s="3"/>
      <c r="F45" s="3">
        <v>28.98192437102</v>
      </c>
      <c r="G45" s="3"/>
      <c r="H45" s="3"/>
      <c r="I45" s="3">
        <v>39.030652824980002</v>
      </c>
      <c r="J45" s="3"/>
      <c r="K45" s="3">
        <v>39.030652824980002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5">
      <c r="A46" s="4" t="s">
        <v>25</v>
      </c>
      <c r="B46" s="3">
        <f>SUM(B47:B50)</f>
        <v>0.36108421273999997</v>
      </c>
      <c r="C46" s="3">
        <f>SUM(C47:C50)</f>
        <v>2.1920811046199997</v>
      </c>
      <c r="D46" s="3">
        <f>SUM(D47:D50)</f>
        <v>0.41246349653999997</v>
      </c>
      <c r="E46" s="3">
        <f>SUM(E47:E50)</f>
        <v>2.2276785503399998</v>
      </c>
      <c r="F46" s="3">
        <f>SUM(F47:F50)</f>
        <v>2.5966536821199999</v>
      </c>
      <c r="G46" s="3">
        <f>SUM(G47:G50)</f>
        <v>0.21198755060000002</v>
      </c>
      <c r="H46" s="3">
        <f>SUM(H47:H50)</f>
        <v>1.1080187932100001</v>
      </c>
      <c r="I46" s="3">
        <f>SUM(I47:I50)</f>
        <v>0.21198755060000002</v>
      </c>
      <c r="J46" s="3">
        <f>SUM(J47:J50)</f>
        <v>1.1139342348700001</v>
      </c>
      <c r="K46" s="3">
        <f>SUM(K47:K50)</f>
        <v>2.6459281292799997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5">
      <c r="A47" s="5" t="s">
        <v>19</v>
      </c>
      <c r="B47" s="3">
        <v>0.10538209204</v>
      </c>
      <c r="C47" s="3">
        <v>1.3027153710999999</v>
      </c>
      <c r="D47" s="3">
        <v>0.15676137583999999</v>
      </c>
      <c r="E47" s="3">
        <v>1.31128269946</v>
      </c>
      <c r="F47" s="3">
        <v>1.4380707692200001</v>
      </c>
      <c r="G47" s="3">
        <v>8.3242426679999995E-2</v>
      </c>
      <c r="H47" s="3">
        <v>0.66022625532000001</v>
      </c>
      <c r="I47" s="3">
        <v>8.3242426679999995E-2</v>
      </c>
      <c r="J47" s="3">
        <v>0.66614169698000003</v>
      </c>
      <c r="K47" s="3">
        <v>1.4928528056599999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37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23</v>
      </c>
      <c r="B49" s="3">
        <v>0.25570212069999998</v>
      </c>
      <c r="C49" s="3">
        <v>0.88936573352000003</v>
      </c>
      <c r="D49" s="3">
        <v>0.25570212069999998</v>
      </c>
      <c r="E49" s="3">
        <v>0.88936573352000003</v>
      </c>
      <c r="F49" s="3">
        <v>1.1450678542199999</v>
      </c>
      <c r="G49" s="3">
        <v>0.12874512392000001</v>
      </c>
      <c r="H49" s="3">
        <v>0.44779253789000001</v>
      </c>
      <c r="I49" s="3">
        <v>0.12874512392000001</v>
      </c>
      <c r="J49" s="3">
        <v>0.44779253789000001</v>
      </c>
      <c r="K49" s="3">
        <v>1.15307532362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20</v>
      </c>
      <c r="B50" s="3"/>
      <c r="C50" s="3"/>
      <c r="D50" s="3"/>
      <c r="E50" s="3">
        <v>2.7030117360000001E-2</v>
      </c>
      <c r="F50" s="3">
        <v>1.3515058680000001E-2</v>
      </c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outlineLevel="3" collapsed="1" x14ac:dyDescent="0.25">
      <c r="A51" s="4" t="s">
        <v>26</v>
      </c>
      <c r="B51" s="3">
        <f>SUM(B52:B54)</f>
        <v>23.069565472740003</v>
      </c>
      <c r="C51" s="3">
        <f>SUM(C52:C54)</f>
        <v>10.740859862499999</v>
      </c>
      <c r="D51" s="3">
        <f>SUM(D52:D54)</f>
        <v>24.091354689180001</v>
      </c>
      <c r="E51" s="3">
        <f>SUM(E52:E54)</f>
        <v>11.126965353199999</v>
      </c>
      <c r="F51" s="3">
        <f>SUM(F52:F54)</f>
        <v>34.514372688809999</v>
      </c>
      <c r="G51" s="3">
        <f>SUM(G52:G54)</f>
        <v>12.1441332987</v>
      </c>
      <c r="H51" s="3">
        <f>SUM(H52:H54)</f>
        <v>5.38859383538</v>
      </c>
      <c r="I51" s="3">
        <f>SUM(I52:I54)</f>
        <v>20.215668240189999</v>
      </c>
      <c r="J51" s="3">
        <f>SUM(J52:J54)</f>
        <v>13.66313520227</v>
      </c>
      <c r="K51" s="3">
        <f>SUM(K52:K54)</f>
        <v>51.411530576540002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19</v>
      </c>
      <c r="B52" s="3">
        <v>1.4512607469200001</v>
      </c>
      <c r="C52" s="3">
        <v>4.4334639008199996</v>
      </c>
      <c r="D52" s="3">
        <v>0.94311858305999996</v>
      </c>
      <c r="E52" s="3">
        <v>4.6188184739000002</v>
      </c>
      <c r="F52" s="3">
        <v>5.7233308523500002</v>
      </c>
      <c r="G52" s="3">
        <v>0.48205691235999998</v>
      </c>
      <c r="H52" s="3">
        <v>2.1016506923799998</v>
      </c>
      <c r="I52" s="3">
        <v>0.48205690960000003</v>
      </c>
      <c r="J52" s="3">
        <v>2.2524382005699999</v>
      </c>
      <c r="K52" s="3">
        <v>5.31820271491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5">
      <c r="A53" s="5" t="s">
        <v>20</v>
      </c>
      <c r="B53" s="3">
        <v>7.9268412109200002</v>
      </c>
      <c r="C53" s="3">
        <v>6.3073959616800002</v>
      </c>
      <c r="D53" s="3">
        <v>9.45677259122</v>
      </c>
      <c r="E53" s="3">
        <v>6.5081468792999999</v>
      </c>
      <c r="F53" s="3">
        <v>15.099578321559999</v>
      </c>
      <c r="G53" s="3">
        <v>4.7684723675300003</v>
      </c>
      <c r="H53" s="3">
        <v>3.2869431429999998</v>
      </c>
      <c r="I53" s="3">
        <v>4.7400073497999999</v>
      </c>
      <c r="J53" s="3">
        <v>3.3106969965199999</v>
      </c>
      <c r="K53" s="3">
        <v>16.10611985685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27</v>
      </c>
      <c r="B54" s="3">
        <v>13.691463514900001</v>
      </c>
      <c r="C54" s="3"/>
      <c r="D54" s="3">
        <v>13.691463514900001</v>
      </c>
      <c r="E54" s="3"/>
      <c r="F54" s="3">
        <v>13.691463514900001</v>
      </c>
      <c r="G54" s="3">
        <v>6.8936040188099996</v>
      </c>
      <c r="H54" s="3"/>
      <c r="I54" s="3">
        <v>14.993603980790001</v>
      </c>
      <c r="J54" s="3">
        <v>8.1000000051800001</v>
      </c>
      <c r="K54" s="3">
        <v>29.987208004780001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collapsed="1" x14ac:dyDescent="0.25">
      <c r="A55" s="21" t="s">
        <v>38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7" spans="1:35" s="7" customFormat="1" x14ac:dyDescent="0.25">
      <c r="A57" s="6"/>
      <c r="B57" s="6">
        <v>2024</v>
      </c>
      <c r="C57" s="6">
        <v>2025</v>
      </c>
      <c r="D57" s="6">
        <v>2026</v>
      </c>
      <c r="E57" s="6">
        <v>2027</v>
      </c>
      <c r="F57" s="6">
        <v>2028</v>
      </c>
      <c r="G57" s="6">
        <v>2029</v>
      </c>
      <c r="H57" s="6">
        <v>2030</v>
      </c>
      <c r="I57" s="6">
        <v>2031</v>
      </c>
      <c r="J57" s="6">
        <v>2032</v>
      </c>
      <c r="K57" s="6">
        <v>2033</v>
      </c>
      <c r="L57" s="6">
        <v>2034</v>
      </c>
      <c r="M57" s="6">
        <v>2035</v>
      </c>
    </row>
    <row r="58" spans="1:35" s="10" customFormat="1" x14ac:dyDescent="0.25">
      <c r="A58" s="8" t="s">
        <v>12</v>
      </c>
      <c r="B58" s="9">
        <f>B59+B76</f>
        <v>341.21000149614997</v>
      </c>
      <c r="C58" s="9">
        <f>C59+C76</f>
        <v>276.94461021051001</v>
      </c>
      <c r="D58" s="9">
        <f>D59+D76</f>
        <v>226.45213919000003</v>
      </c>
      <c r="E58" s="9">
        <f>E59+E76</f>
        <v>179.75010476539998</v>
      </c>
      <c r="F58" s="9">
        <f>F59+F76</f>
        <v>169.46626720474001</v>
      </c>
      <c r="G58" s="9">
        <f>G59+G76</f>
        <v>178.14165079986003</v>
      </c>
      <c r="H58" s="9">
        <f>H59+H76</f>
        <v>149.42374303535999</v>
      </c>
      <c r="I58" s="9">
        <f>I59+I76</f>
        <v>181.29903709501997</v>
      </c>
      <c r="J58" s="9">
        <f>J59+J76</f>
        <v>138.20752044623998</v>
      </c>
      <c r="K58" s="9">
        <f>K59+K76</f>
        <v>147.06111710624</v>
      </c>
      <c r="L58" s="9">
        <f>L59+L76</f>
        <v>46.218814872990002</v>
      </c>
      <c r="M58" s="9">
        <f>M59+M76</f>
        <v>91.485135571659995</v>
      </c>
    </row>
    <row r="59" spans="1:35" s="10" customFormat="1" outlineLevel="1" x14ac:dyDescent="0.25">
      <c r="A59" s="11" t="s">
        <v>13</v>
      </c>
      <c r="B59" s="12">
        <f>B60+B69</f>
        <v>122.37647387247</v>
      </c>
      <c r="C59" s="12">
        <f>C60+C69</f>
        <v>112.7347909179</v>
      </c>
      <c r="D59" s="12">
        <f>D60+D69</f>
        <v>67.558700083570002</v>
      </c>
      <c r="E59" s="12">
        <f>E60+E69</f>
        <v>73.68909215459999</v>
      </c>
      <c r="F59" s="12">
        <f>F60+F69</f>
        <v>62.864219972960001</v>
      </c>
      <c r="G59" s="12">
        <f>G60+G69</f>
        <v>53.672200528290006</v>
      </c>
      <c r="H59" s="12">
        <f>H60+H69</f>
        <v>64.055983902159994</v>
      </c>
      <c r="I59" s="12">
        <f>I60+I69</f>
        <v>81.871418175149998</v>
      </c>
      <c r="J59" s="12">
        <f>J60+J69</f>
        <v>64.142363961260003</v>
      </c>
      <c r="K59" s="12">
        <f>K60+K69</f>
        <v>33.746462965490004</v>
      </c>
      <c r="L59" s="12">
        <f>L60+L69</f>
        <v>26.707132356960003</v>
      </c>
      <c r="M59" s="12">
        <f>M60+M69</f>
        <v>32.534592317760001</v>
      </c>
    </row>
    <row r="60" spans="1:35" s="10" customFormat="1" outlineLevel="2" x14ac:dyDescent="0.25">
      <c r="A60" s="14" t="s">
        <v>14</v>
      </c>
      <c r="B60" s="15">
        <f>B61+B63+B65</f>
        <v>54.122603488860001</v>
      </c>
      <c r="C60" s="15">
        <f>C61+C63+C65</f>
        <v>44.629613395420002</v>
      </c>
      <c r="D60" s="15">
        <f>D61+D63+D65</f>
        <v>38.060625042310001</v>
      </c>
      <c r="E60" s="15">
        <f>E61+E63+E65</f>
        <v>36.032494611209998</v>
      </c>
      <c r="F60" s="15">
        <f>F61+F63+F65</f>
        <v>31.601287450479997</v>
      </c>
      <c r="G60" s="15">
        <f>G61+G63+G65</f>
        <v>29.159268005810002</v>
      </c>
      <c r="H60" s="15">
        <f>H61+H63+H65</f>
        <v>27.005930379680002</v>
      </c>
      <c r="I60" s="15">
        <f>I61+I63+I65</f>
        <v>23.680367663559998</v>
      </c>
      <c r="J60" s="15">
        <f>J61+J63+J65</f>
        <v>19.11141243878</v>
      </c>
      <c r="K60" s="15">
        <f>K61+K63+K65</f>
        <v>15.766346443009999</v>
      </c>
      <c r="L60" s="15">
        <f>L61+L63+L65</f>
        <v>14.47713583448</v>
      </c>
      <c r="M60" s="15">
        <f>M61+M63+M65</f>
        <v>13.464595794780001</v>
      </c>
    </row>
    <row r="61" spans="1:35" outlineLevel="3" collapsed="1" x14ac:dyDescent="0.25">
      <c r="A61" s="4" t="s">
        <v>15</v>
      </c>
      <c r="B61" s="3">
        <f>SUM(B62:B62)</f>
        <v>2.5750000000000002E-4</v>
      </c>
      <c r="C61" s="3">
        <f>SUM(C62:C62)</f>
        <v>0</v>
      </c>
      <c r="D61" s="3">
        <f>SUM(D62:D62)</f>
        <v>0</v>
      </c>
      <c r="E61" s="3">
        <f>SUM(E62:E62)</f>
        <v>0</v>
      </c>
      <c r="F61" s="3">
        <f>SUM(F62:F62)</f>
        <v>0</v>
      </c>
      <c r="G61" s="3">
        <f>SUM(G62:G62)</f>
        <v>0</v>
      </c>
      <c r="H61" s="3">
        <f>SUM(H62:H62)</f>
        <v>0</v>
      </c>
      <c r="I61" s="3">
        <f>SUM(I62:I62)</f>
        <v>0</v>
      </c>
      <c r="J61" s="3">
        <f>SUM(J62:J62)</f>
        <v>0</v>
      </c>
      <c r="K61" s="3">
        <f>SUM(K62:K62)</f>
        <v>0</v>
      </c>
      <c r="L61" s="3">
        <f>SUM(L62:L62)</f>
        <v>0</v>
      </c>
      <c r="M61" s="3">
        <f>SUM(M62:M62)</f>
        <v>0</v>
      </c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idden="1" outlineLevel="4" x14ac:dyDescent="0.25">
      <c r="A62" s="5" t="s">
        <v>16</v>
      </c>
      <c r="B62" s="3">
        <v>2.5750000000000002E-4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outlineLevel="3" collapsed="1" x14ac:dyDescent="0.25">
      <c r="A63" s="4" t="s">
        <v>17</v>
      </c>
      <c r="B63" s="3">
        <f>SUM(B64:B64)</f>
        <v>7.6862745080000003E-2</v>
      </c>
      <c r="C63" s="3">
        <f>SUM(C64:C64)</f>
        <v>7.0243300420000002E-2</v>
      </c>
      <c r="D63" s="3">
        <f>SUM(D64:D64)</f>
        <v>6.3630674289999994E-2</v>
      </c>
      <c r="E63" s="3">
        <f>SUM(E64:E64)</f>
        <v>5.7018048170000002E-2</v>
      </c>
      <c r="F63" s="3">
        <f>SUM(F64:F64)</f>
        <v>5.0412240580000003E-2</v>
      </c>
      <c r="G63" s="3">
        <f>SUM(G64:G64)</f>
        <v>4.3792795910000001E-2</v>
      </c>
      <c r="H63" s="3">
        <f>SUM(H64:H64)</f>
        <v>3.7180169780000001E-2</v>
      </c>
      <c r="I63" s="3">
        <f>SUM(I64:I64)</f>
        <v>3.0567543660000002E-2</v>
      </c>
      <c r="J63" s="3">
        <f>SUM(J64:J64)</f>
        <v>2.3961736080000001E-2</v>
      </c>
      <c r="K63" s="3">
        <f>SUM(K64:K64)</f>
        <v>1.7342291409999998E-2</v>
      </c>
      <c r="L63" s="3">
        <f>SUM(L64:L64)</f>
        <v>1.072966528E-2</v>
      </c>
      <c r="M63" s="3">
        <f>SUM(M64:M64)</f>
        <v>4.1170391799999996E-3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5">
      <c r="A64" s="5" t="s">
        <v>16</v>
      </c>
      <c r="B64" s="3">
        <v>7.6862745080000003E-2</v>
      </c>
      <c r="C64" s="3">
        <v>7.0243300420000002E-2</v>
      </c>
      <c r="D64" s="3">
        <v>6.3630674289999994E-2</v>
      </c>
      <c r="E64" s="3">
        <v>5.7018048170000002E-2</v>
      </c>
      <c r="F64" s="3">
        <v>5.0412240580000003E-2</v>
      </c>
      <c r="G64" s="3">
        <v>4.3792795910000001E-2</v>
      </c>
      <c r="H64" s="3">
        <v>3.7180169780000001E-2</v>
      </c>
      <c r="I64" s="3">
        <v>3.0567543660000002E-2</v>
      </c>
      <c r="J64" s="3">
        <v>2.3961736080000001E-2</v>
      </c>
      <c r="K64" s="3">
        <v>1.7342291409999998E-2</v>
      </c>
      <c r="L64" s="3">
        <v>1.072966528E-2</v>
      </c>
      <c r="M64" s="3">
        <v>4.1170391799999996E-3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25">
      <c r="A65" s="4" t="s">
        <v>18</v>
      </c>
      <c r="B65" s="3">
        <f>SUM(B66:B68)</f>
        <v>54.045483243779998</v>
      </c>
      <c r="C65" s="3">
        <f>SUM(C66:C68)</f>
        <v>44.559370094999998</v>
      </c>
      <c r="D65" s="3">
        <f>SUM(D66:D68)</f>
        <v>37.996994368019998</v>
      </c>
      <c r="E65" s="3">
        <f>SUM(E66:E68)</f>
        <v>35.975476563039997</v>
      </c>
      <c r="F65" s="3">
        <f>SUM(F66:F68)</f>
        <v>31.550875209899999</v>
      </c>
      <c r="G65" s="3">
        <f>SUM(G66:G68)</f>
        <v>29.115475209900001</v>
      </c>
      <c r="H65" s="3">
        <f>SUM(H66:H68)</f>
        <v>26.968750209900001</v>
      </c>
      <c r="I65" s="3">
        <f>SUM(I66:I68)</f>
        <v>23.6498001199</v>
      </c>
      <c r="J65" s="3">
        <f>SUM(J66:J68)</f>
        <v>19.0874507027</v>
      </c>
      <c r="K65" s="3">
        <f>SUM(K66:K68)</f>
        <v>15.749004151599999</v>
      </c>
      <c r="L65" s="3">
        <f>SUM(L66:L68)</f>
        <v>14.466406169200001</v>
      </c>
      <c r="M65" s="3">
        <f>SUM(M66:M68)</f>
        <v>13.460478755600001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25">
      <c r="A66" s="5" t="s">
        <v>19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idden="1" outlineLevel="4" x14ac:dyDescent="0.25">
      <c r="A67" s="5" t="s">
        <v>16</v>
      </c>
      <c r="B67" s="3">
        <v>54.045483243779998</v>
      </c>
      <c r="C67" s="3">
        <v>44.559370094999998</v>
      </c>
      <c r="D67" s="3">
        <v>37.996994368019998</v>
      </c>
      <c r="E67" s="3">
        <v>35.975476563039997</v>
      </c>
      <c r="F67" s="3">
        <v>31.550875209899999</v>
      </c>
      <c r="G67" s="3">
        <v>29.115475209900001</v>
      </c>
      <c r="H67" s="3">
        <v>26.968750209900001</v>
      </c>
      <c r="I67" s="3">
        <v>23.6498001199</v>
      </c>
      <c r="J67" s="3">
        <v>19.0874507027</v>
      </c>
      <c r="K67" s="3">
        <v>15.749004151599999</v>
      </c>
      <c r="L67" s="3">
        <v>14.466406169200001</v>
      </c>
      <c r="M67" s="3">
        <v>13.460478755600001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5">
      <c r="A68" s="5" t="s">
        <v>20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s="10" customFormat="1" outlineLevel="2" x14ac:dyDescent="0.25">
      <c r="A69" s="14" t="s">
        <v>21</v>
      </c>
      <c r="B69" s="15">
        <f>B70+B72</f>
        <v>68.253870383610007</v>
      </c>
      <c r="C69" s="15">
        <f>C70+C72</f>
        <v>68.105177522480005</v>
      </c>
      <c r="D69" s="15">
        <f>D70+D72</f>
        <v>29.498075041260002</v>
      </c>
      <c r="E69" s="15">
        <f>E70+E72</f>
        <v>37.656597543389999</v>
      </c>
      <c r="F69" s="15">
        <f>F70+F72</f>
        <v>31.262932522480003</v>
      </c>
      <c r="G69" s="15">
        <f>G70+G72</f>
        <v>24.512932522480003</v>
      </c>
      <c r="H69" s="15">
        <f>H70+H72</f>
        <v>37.050053522479999</v>
      </c>
      <c r="I69" s="15">
        <f>I70+I72</f>
        <v>58.191050511589999</v>
      </c>
      <c r="J69" s="15">
        <f>J70+J72</f>
        <v>45.030951522480002</v>
      </c>
      <c r="K69" s="15">
        <f>K70+K72</f>
        <v>17.980116522480003</v>
      </c>
      <c r="L69" s="15">
        <f>L70+L72</f>
        <v>12.22999652248</v>
      </c>
      <c r="M69" s="15">
        <f>M70+M72</f>
        <v>19.069996522979999</v>
      </c>
    </row>
    <row r="70" spans="1:35" outlineLevel="3" collapsed="1" x14ac:dyDescent="0.25">
      <c r="A70" s="4" t="s">
        <v>17</v>
      </c>
      <c r="B70" s="3">
        <f>SUM(B71:B71)</f>
        <v>0.13225252248</v>
      </c>
      <c r="C70" s="3">
        <f>SUM(C71:C71)</f>
        <v>0.13225252248</v>
      </c>
      <c r="D70" s="3">
        <f>SUM(D71:D71)</f>
        <v>0.13225252248</v>
      </c>
      <c r="E70" s="3">
        <f>SUM(E71:E71)</f>
        <v>0.13225252248</v>
      </c>
      <c r="F70" s="3">
        <f>SUM(F71:F71)</f>
        <v>0.13225252248</v>
      </c>
      <c r="G70" s="3">
        <f>SUM(G71:G71)</f>
        <v>0.13225252248</v>
      </c>
      <c r="H70" s="3">
        <f>SUM(H71:H71)</f>
        <v>0.13225252248</v>
      </c>
      <c r="I70" s="3">
        <f>SUM(I71:I71)</f>
        <v>0.13225252248</v>
      </c>
      <c r="J70" s="3">
        <f>SUM(J71:J71)</f>
        <v>0.13225252248</v>
      </c>
      <c r="K70" s="3">
        <f>SUM(K71:K71)</f>
        <v>0.13225252248</v>
      </c>
      <c r="L70" s="3">
        <f>SUM(L71:L71)</f>
        <v>0.13225252248</v>
      </c>
      <c r="M70" s="3">
        <f>SUM(M71:M71)</f>
        <v>0.13225252298000001</v>
      </c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hidden="1" outlineLevel="4" x14ac:dyDescent="0.25">
      <c r="A71" s="5" t="s">
        <v>16</v>
      </c>
      <c r="B71" s="3">
        <v>0.13225252248</v>
      </c>
      <c r="C71" s="3">
        <v>0.13225252248</v>
      </c>
      <c r="D71" s="3">
        <v>0.13225252248</v>
      </c>
      <c r="E71" s="3">
        <v>0.13225252248</v>
      </c>
      <c r="F71" s="3">
        <v>0.13225252248</v>
      </c>
      <c r="G71" s="3">
        <v>0.13225252248</v>
      </c>
      <c r="H71" s="3">
        <v>0.13225252248</v>
      </c>
      <c r="I71" s="3">
        <v>0.13225252248</v>
      </c>
      <c r="J71" s="3">
        <v>0.13225252248</v>
      </c>
      <c r="K71" s="3">
        <v>0.13225252248</v>
      </c>
      <c r="L71" s="3">
        <v>0.13225252248</v>
      </c>
      <c r="M71" s="3">
        <v>0.13225252298000001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outlineLevel="3" collapsed="1" x14ac:dyDescent="0.25">
      <c r="A72" s="4" t="s">
        <v>18</v>
      </c>
      <c r="B72" s="3">
        <f>SUM(B73:B75)</f>
        <v>68.121617861130005</v>
      </c>
      <c r="C72" s="3">
        <f>SUM(C73:C75)</f>
        <v>67.972925000000004</v>
      </c>
      <c r="D72" s="3">
        <f>SUM(D73:D75)</f>
        <v>29.36582251878</v>
      </c>
      <c r="E72" s="3">
        <f>SUM(E73:E75)</f>
        <v>37.524345020909998</v>
      </c>
      <c r="F72" s="3">
        <f>SUM(F73:F75)</f>
        <v>31.130680000000002</v>
      </c>
      <c r="G72" s="3">
        <f>SUM(G73:G75)</f>
        <v>24.380680000000002</v>
      </c>
      <c r="H72" s="3">
        <f>SUM(H73:H75)</f>
        <v>36.917800999999997</v>
      </c>
      <c r="I72" s="3">
        <f>SUM(I73:I75)</f>
        <v>58.058797989109998</v>
      </c>
      <c r="J72" s="3">
        <f>SUM(J73:J75)</f>
        <v>44.898699000000001</v>
      </c>
      <c r="K72" s="3">
        <f>SUM(K73:K75)</f>
        <v>17.847864000000001</v>
      </c>
      <c r="L72" s="3">
        <f>SUM(L73:L75)</f>
        <v>12.097744</v>
      </c>
      <c r="M72" s="3">
        <f>SUM(M73:M75)</f>
        <v>18.937743999999999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25">
      <c r="A73" s="5" t="s">
        <v>19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idden="1" outlineLevel="4" x14ac:dyDescent="0.25">
      <c r="A74" s="5" t="s">
        <v>16</v>
      </c>
      <c r="B74" s="3">
        <v>68.121617861130005</v>
      </c>
      <c r="C74" s="3">
        <v>67.972925000000004</v>
      </c>
      <c r="D74" s="3">
        <v>29.36582251878</v>
      </c>
      <c r="E74" s="3">
        <v>37.524345020909998</v>
      </c>
      <c r="F74" s="3">
        <v>31.130680000000002</v>
      </c>
      <c r="G74" s="3">
        <v>24.380680000000002</v>
      </c>
      <c r="H74" s="3">
        <v>36.917800999999997</v>
      </c>
      <c r="I74" s="3">
        <v>58.058797989109998</v>
      </c>
      <c r="J74" s="3">
        <v>44.898699000000001</v>
      </c>
      <c r="K74" s="3">
        <v>17.847864000000001</v>
      </c>
      <c r="L74" s="3">
        <v>12.097744</v>
      </c>
      <c r="M74" s="3">
        <v>18.937743999999999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5">
      <c r="A75" s="5" t="s">
        <v>20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s="10" customFormat="1" outlineLevel="1" x14ac:dyDescent="0.25">
      <c r="A76" s="11" t="s">
        <v>22</v>
      </c>
      <c r="B76" s="12">
        <f>B77+B94</f>
        <v>218.83352762368</v>
      </c>
      <c r="C76" s="12">
        <f>C77+C94</f>
        <v>164.20981929261001</v>
      </c>
      <c r="D76" s="12">
        <f>D77+D94</f>
        <v>158.89343910643001</v>
      </c>
      <c r="E76" s="12">
        <f>E77+E94</f>
        <v>106.06101261079999</v>
      </c>
      <c r="F76" s="12">
        <f>F77+F94</f>
        <v>106.60204723177999</v>
      </c>
      <c r="G76" s="12">
        <f>G77+G94</f>
        <v>124.46945027157001</v>
      </c>
      <c r="H76" s="12">
        <f>H77+H94</f>
        <v>85.367759133199996</v>
      </c>
      <c r="I76" s="12">
        <f>I77+I94</f>
        <v>99.427618919869985</v>
      </c>
      <c r="J76" s="12">
        <f>J77+J94</f>
        <v>74.065156484979994</v>
      </c>
      <c r="K76" s="12">
        <f>K77+K94</f>
        <v>113.31465414074999</v>
      </c>
      <c r="L76" s="12">
        <f>L77+L94</f>
        <v>19.51168251603</v>
      </c>
      <c r="M76" s="12">
        <f>M77+M94</f>
        <v>58.950543253899994</v>
      </c>
    </row>
    <row r="77" spans="1:35" s="10" customFormat="1" outlineLevel="2" x14ac:dyDescent="0.25">
      <c r="A77" s="14" t="s">
        <v>14</v>
      </c>
      <c r="B77" s="15">
        <f>B78+B83+B86+B90</f>
        <v>47.962759725219996</v>
      </c>
      <c r="C77" s="15">
        <f>C78+C83+C86+C90</f>
        <v>42.868575718340004</v>
      </c>
      <c r="D77" s="15">
        <f>D78+D83+D86+D90</f>
        <v>35.207083212649998</v>
      </c>
      <c r="E77" s="15">
        <f>E78+E83+E86+E90</f>
        <v>28.986597375950002</v>
      </c>
      <c r="F77" s="15">
        <f>F78+F83+F86+F90</f>
        <v>25.45878699424</v>
      </c>
      <c r="G77" s="15">
        <f>G78+G83+G86+G90</f>
        <v>18.645252917540002</v>
      </c>
      <c r="H77" s="15">
        <f>H78+H83+H86+H90</f>
        <v>16.022839384819999</v>
      </c>
      <c r="I77" s="15">
        <f>I78+I83+I86+I90</f>
        <v>15.67928963172</v>
      </c>
      <c r="J77" s="15">
        <f>J78+J83+J86+J90</f>
        <v>13.754337400319999</v>
      </c>
      <c r="K77" s="15">
        <f>K78+K83+K86+K90</f>
        <v>8.3277977196900004</v>
      </c>
      <c r="L77" s="15">
        <f>L78+L83+L86+L90</f>
        <v>5.4836397938200001</v>
      </c>
      <c r="M77" s="15">
        <f>M78+M83+M86+M90</f>
        <v>5.7226416259799997</v>
      </c>
    </row>
    <row r="78" spans="1:35" outlineLevel="3" collapsed="1" x14ac:dyDescent="0.25">
      <c r="A78" s="4" t="s">
        <v>15</v>
      </c>
      <c r="B78" s="3">
        <f>SUM(B79:B82)</f>
        <v>0.44337605744000003</v>
      </c>
      <c r="C78" s="3">
        <f>SUM(C79:C82)</f>
        <v>0.11134249574999999</v>
      </c>
      <c r="D78" s="3">
        <f>SUM(D79:D82)</f>
        <v>9.5331327299999991E-2</v>
      </c>
      <c r="E78" s="3">
        <f>SUM(E79:E82)</f>
        <v>8.9002323679999995E-2</v>
      </c>
      <c r="F78" s="3">
        <f>SUM(F79:F82)</f>
        <v>8.2674121099999998E-2</v>
      </c>
      <c r="G78" s="3">
        <f>SUM(G79:G82)</f>
        <v>7.8150450099999991E-2</v>
      </c>
      <c r="H78" s="3">
        <f>SUM(H79:H82)</f>
        <v>7.7683500099999997E-2</v>
      </c>
      <c r="I78" s="3">
        <f>SUM(I79:I82)</f>
        <v>7.6860000040000001E-2</v>
      </c>
      <c r="J78" s="3">
        <f>SUM(J79:J82)</f>
        <v>7.6860000040000001E-2</v>
      </c>
      <c r="K78" s="3">
        <f>SUM(K79:K82)</f>
        <v>7.6860000040000001E-2</v>
      </c>
      <c r="L78" s="3">
        <f>SUM(L79:L82)</f>
        <v>7.6860000040000001E-2</v>
      </c>
      <c r="M78" s="3">
        <f>SUM(M79:M82)</f>
        <v>8.235000009E-2</v>
      </c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1:35" hidden="1" outlineLevel="4" x14ac:dyDescent="0.25">
      <c r="A79" s="5" t="s">
        <v>19</v>
      </c>
      <c r="B79" s="3">
        <v>3.3718658999999998E-2</v>
      </c>
      <c r="C79" s="3">
        <v>2.6240995699999999E-2</v>
      </c>
      <c r="D79" s="3">
        <v>1.7641327200000001E-2</v>
      </c>
      <c r="E79" s="3">
        <v>1.131232358E-2</v>
      </c>
      <c r="F79" s="3">
        <v>4.9906209999999998E-3</v>
      </c>
      <c r="G79" s="3">
        <v>4.6694999999999999E-4</v>
      </c>
      <c r="H79" s="3"/>
      <c r="I79" s="3"/>
      <c r="J79" s="3"/>
      <c r="K79" s="3"/>
      <c r="L79" s="3"/>
      <c r="M79" s="3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idden="1" outlineLevel="4" x14ac:dyDescent="0.25">
      <c r="A80" s="5" t="s">
        <v>23</v>
      </c>
      <c r="B80" s="3">
        <v>6.5338560999999998E-4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5">
      <c r="A81" s="5" t="s">
        <v>16</v>
      </c>
      <c r="B81" s="3">
        <v>3.5065000000000001E-3</v>
      </c>
      <c r="C81" s="3">
        <v>6.4999999999999996E-6</v>
      </c>
      <c r="D81" s="3">
        <v>6.4999999999999996E-6</v>
      </c>
      <c r="E81" s="3">
        <v>6.4999999999999996E-6</v>
      </c>
      <c r="F81" s="3"/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5">
      <c r="A82" s="5" t="s">
        <v>20</v>
      </c>
      <c r="B82" s="3">
        <v>0.40549751283000002</v>
      </c>
      <c r="C82" s="3">
        <v>8.5095000049999994E-2</v>
      </c>
      <c r="D82" s="3">
        <v>7.7683500099999997E-2</v>
      </c>
      <c r="E82" s="3">
        <v>7.7683500099999997E-2</v>
      </c>
      <c r="F82" s="3">
        <v>7.7683500099999997E-2</v>
      </c>
      <c r="G82" s="3">
        <v>7.7683500099999997E-2</v>
      </c>
      <c r="H82" s="3">
        <v>7.7683500099999997E-2</v>
      </c>
      <c r="I82" s="3">
        <v>7.6860000040000001E-2</v>
      </c>
      <c r="J82" s="3">
        <v>7.6860000040000001E-2</v>
      </c>
      <c r="K82" s="3">
        <v>7.6860000040000001E-2</v>
      </c>
      <c r="L82" s="3">
        <v>7.6860000040000001E-2</v>
      </c>
      <c r="M82" s="3">
        <v>8.235000009E-2</v>
      </c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outlineLevel="3" collapsed="1" x14ac:dyDescent="0.25">
      <c r="A83" s="4" t="s">
        <v>24</v>
      </c>
      <c r="B83" s="3">
        <f>SUM(B84:B85)</f>
        <v>39.448290017289999</v>
      </c>
      <c r="C83" s="3">
        <f>SUM(C84:C85)</f>
        <v>36.416335147810003</v>
      </c>
      <c r="D83" s="3">
        <f>SUM(D84:D85)</f>
        <v>30.089047619760002</v>
      </c>
      <c r="E83" s="3">
        <f>SUM(E84:E85)</f>
        <v>24.444292064020001</v>
      </c>
      <c r="F83" s="3">
        <f>SUM(F84:F85)</f>
        <v>21.422961230609999</v>
      </c>
      <c r="G83" s="3">
        <f>SUM(G84:G85)</f>
        <v>15.181927560210001</v>
      </c>
      <c r="H83" s="3">
        <f>SUM(H84:H85)</f>
        <v>13.457879357039999</v>
      </c>
      <c r="I83" s="3">
        <f>SUM(I84:I85)</f>
        <v>10.700991584340001</v>
      </c>
      <c r="J83" s="3">
        <f>SUM(J84:J85)</f>
        <v>7.6033090030499997</v>
      </c>
      <c r="K83" s="3">
        <f>SUM(K84:K85)</f>
        <v>2.6400920010600002</v>
      </c>
      <c r="L83" s="3">
        <f>SUM(L84:L85)</f>
        <v>0</v>
      </c>
      <c r="M83" s="3">
        <f>SUM(M84:M85)</f>
        <v>0</v>
      </c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5">
      <c r="A84" s="5" t="s">
        <v>19</v>
      </c>
      <c r="B84" s="3">
        <v>6.2234528528600004</v>
      </c>
      <c r="C84" s="3">
        <v>5.6459809624300004</v>
      </c>
      <c r="D84" s="3">
        <v>4.9132734187800002</v>
      </c>
      <c r="E84" s="3">
        <v>2.1590897718000002</v>
      </c>
      <c r="F84" s="3">
        <v>2.00468980537</v>
      </c>
      <c r="G84" s="3">
        <v>1.8811256429200001</v>
      </c>
      <c r="H84" s="3">
        <v>1.8597469419599999</v>
      </c>
      <c r="I84" s="3">
        <v>1.8258004999999999E-4</v>
      </c>
      <c r="J84" s="3"/>
      <c r="K84" s="3"/>
      <c r="L84" s="3"/>
      <c r="M84" s="3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25">
      <c r="A85" s="5" t="s">
        <v>20</v>
      </c>
      <c r="B85" s="3">
        <v>33.224837164429999</v>
      </c>
      <c r="C85" s="3">
        <v>30.77035418538</v>
      </c>
      <c r="D85" s="3">
        <v>25.175774200980001</v>
      </c>
      <c r="E85" s="3">
        <v>22.285202292219999</v>
      </c>
      <c r="F85" s="3">
        <v>19.41827142524</v>
      </c>
      <c r="G85" s="3">
        <v>13.30080191729</v>
      </c>
      <c r="H85" s="3">
        <v>11.59813241508</v>
      </c>
      <c r="I85" s="3">
        <v>10.700809004290001</v>
      </c>
      <c r="J85" s="3">
        <v>7.6033090030499997</v>
      </c>
      <c r="K85" s="3">
        <v>2.6400920010600002</v>
      </c>
      <c r="L85" s="3"/>
      <c r="M85" s="3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outlineLevel="3" collapsed="1" x14ac:dyDescent="0.25">
      <c r="A86" s="4" t="s">
        <v>25</v>
      </c>
      <c r="B86" s="3">
        <f>SUM(B87:B89)</f>
        <v>0.37675106600999997</v>
      </c>
      <c r="C86" s="3">
        <f>SUM(C87:C89)</f>
        <v>0.38797821500000002</v>
      </c>
      <c r="D86" s="3">
        <f>SUM(D87:D89)</f>
        <v>0.30824717909999999</v>
      </c>
      <c r="E86" s="3">
        <f>SUM(E87:E89)</f>
        <v>0.25901052623999998</v>
      </c>
      <c r="F86" s="3">
        <f>SUM(F87:F89)</f>
        <v>0.20881114064</v>
      </c>
      <c r="G86" s="3">
        <f>SUM(G87:G89)</f>
        <v>0.15861643665</v>
      </c>
      <c r="H86" s="3">
        <f>SUM(H87:H89)</f>
        <v>0.10858288682</v>
      </c>
      <c r="I86" s="3">
        <f>SUM(I87:I89)</f>
        <v>6.3656521770000002E-2</v>
      </c>
      <c r="J86" s="3">
        <f>SUM(J87:J89)</f>
        <v>4.1839389849999999E-2</v>
      </c>
      <c r="K86" s="3">
        <f>SUM(K87:K89)</f>
        <v>3.4231459159999998E-2</v>
      </c>
      <c r="L86" s="3">
        <f>SUM(L87:L89)</f>
        <v>2.6681547239999999E-2</v>
      </c>
      <c r="M86" s="3">
        <f>SUM(M87:M89)</f>
        <v>2.1906903389999999E-2</v>
      </c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5">
      <c r="A87" s="5" t="s">
        <v>19</v>
      </c>
      <c r="B87" s="3">
        <v>0.30420955004</v>
      </c>
      <c r="C87" s="3">
        <v>0.31817578853</v>
      </c>
      <c r="D87" s="3">
        <v>0.25020855393000002</v>
      </c>
      <c r="E87" s="3">
        <v>0.20584340381999999</v>
      </c>
      <c r="F87" s="3">
        <v>0.16187295954</v>
      </c>
      <c r="G87" s="3">
        <v>0.11818868803</v>
      </c>
      <c r="H87" s="3">
        <v>7.4532942229999996E-2</v>
      </c>
      <c r="I87" s="3">
        <v>3.6277725449999999E-2</v>
      </c>
      <c r="J87" s="3">
        <v>2.0708717559999999E-2</v>
      </c>
      <c r="K87" s="3">
        <v>1.947305136E-2</v>
      </c>
      <c r="L87" s="3">
        <v>1.8233333649999999E-2</v>
      </c>
      <c r="M87" s="3">
        <v>1.8199706039999999E-2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25">
      <c r="A88" s="5" t="s">
        <v>23</v>
      </c>
      <c r="B88" s="3">
        <v>7.2541515969999998E-2</v>
      </c>
      <c r="C88" s="3">
        <v>6.9802426469999998E-2</v>
      </c>
      <c r="D88" s="3">
        <v>5.8038625169999997E-2</v>
      </c>
      <c r="E88" s="3">
        <v>5.3167122419999997E-2</v>
      </c>
      <c r="F88" s="3">
        <v>4.6938181099999997E-2</v>
      </c>
      <c r="G88" s="3">
        <v>4.0427748620000002E-2</v>
      </c>
      <c r="H88" s="3">
        <v>3.4049944589999999E-2</v>
      </c>
      <c r="I88" s="3">
        <v>2.7378796319999999E-2</v>
      </c>
      <c r="J88" s="3">
        <v>2.1130672289999999E-2</v>
      </c>
      <c r="K88" s="3">
        <v>1.47584078E-2</v>
      </c>
      <c r="L88" s="3">
        <v>8.4482135899999998E-3</v>
      </c>
      <c r="M88" s="3">
        <v>3.7071973500000001E-3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5">
      <c r="A89" s="5" t="s">
        <v>20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outlineLevel="3" collapsed="1" x14ac:dyDescent="0.25">
      <c r="A90" s="4" t="s">
        <v>26</v>
      </c>
      <c r="B90" s="3">
        <f>SUM(B91:B93)</f>
        <v>7.6943425844799993</v>
      </c>
      <c r="C90" s="3">
        <f>SUM(C91:C93)</f>
        <v>5.9529198597800006</v>
      </c>
      <c r="D90" s="3">
        <f>SUM(D91:D93)</f>
        <v>4.7144570864899995</v>
      </c>
      <c r="E90" s="3">
        <f>SUM(E91:E93)</f>
        <v>4.1942924620099999</v>
      </c>
      <c r="F90" s="3">
        <f>SUM(F91:F93)</f>
        <v>3.74434050189</v>
      </c>
      <c r="G90" s="3">
        <f>SUM(G91:G93)</f>
        <v>3.2265584705800006</v>
      </c>
      <c r="H90" s="3">
        <f>SUM(H91:H93)</f>
        <v>2.3786936408600003</v>
      </c>
      <c r="I90" s="3">
        <f>SUM(I91:I93)</f>
        <v>4.8377815255699996</v>
      </c>
      <c r="J90" s="3">
        <f>SUM(J91:J93)</f>
        <v>6.0323290073799996</v>
      </c>
      <c r="K90" s="3">
        <f>SUM(K91:K93)</f>
        <v>5.5766142594299994</v>
      </c>
      <c r="L90" s="3">
        <f>SUM(L91:L93)</f>
        <v>5.3800982465400002</v>
      </c>
      <c r="M90" s="3">
        <f>SUM(M91:M93)</f>
        <v>5.6183847225000001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5">
      <c r="A91" s="5" t="s">
        <v>19</v>
      </c>
      <c r="B91" s="3">
        <v>1.5949516907700001</v>
      </c>
      <c r="C91" s="3">
        <v>1.2901322393800001</v>
      </c>
      <c r="D91" s="3">
        <v>1.18264813762</v>
      </c>
      <c r="E91" s="3">
        <v>1.16443992805</v>
      </c>
      <c r="F91" s="3">
        <v>1.1333664668500001</v>
      </c>
      <c r="G91" s="3">
        <v>1.0981028690800001</v>
      </c>
      <c r="H91" s="3">
        <v>0.69829395416999995</v>
      </c>
      <c r="I91" s="3">
        <v>0.77933907603999997</v>
      </c>
      <c r="J91" s="3">
        <v>0.69025041681999999</v>
      </c>
      <c r="K91" s="3">
        <v>0.57673241089000005</v>
      </c>
      <c r="L91" s="3">
        <v>0.49468508902000002</v>
      </c>
      <c r="M91" s="3">
        <v>0.50071979096999997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5">
      <c r="A92" s="5" t="s">
        <v>20</v>
      </c>
      <c r="B92" s="3">
        <v>4.0162988550999996</v>
      </c>
      <c r="C92" s="3">
        <v>3.85300050158</v>
      </c>
      <c r="D92" s="3">
        <v>3.3046213034099998</v>
      </c>
      <c r="E92" s="3">
        <v>2.9599203194000001</v>
      </c>
      <c r="F92" s="3">
        <v>2.5409164321</v>
      </c>
      <c r="G92" s="3">
        <v>2.0585350929600001</v>
      </c>
      <c r="H92" s="3">
        <v>1.6104674721300001</v>
      </c>
      <c r="I92" s="3">
        <v>1.42760295243</v>
      </c>
      <c r="J92" s="3">
        <v>1.3220850067300001</v>
      </c>
      <c r="K92" s="3">
        <v>0.99196489514999997</v>
      </c>
      <c r="L92" s="3">
        <v>0.87483227390999996</v>
      </c>
      <c r="M92" s="3">
        <v>0.82061398222000004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5">
      <c r="A93" s="5" t="s">
        <v>27</v>
      </c>
      <c r="B93" s="3">
        <v>2.0830920386099998</v>
      </c>
      <c r="C93" s="3">
        <v>0.80978711881999998</v>
      </c>
      <c r="D93" s="3">
        <v>0.22718764546</v>
      </c>
      <c r="E93" s="3">
        <v>6.9932214559999997E-2</v>
      </c>
      <c r="F93" s="3">
        <v>7.0057602940000005E-2</v>
      </c>
      <c r="G93" s="3">
        <v>6.9920508539999995E-2</v>
      </c>
      <c r="H93" s="3">
        <v>6.9932214559999997E-2</v>
      </c>
      <c r="I93" s="3">
        <v>2.6308394971000002</v>
      </c>
      <c r="J93" s="3">
        <v>4.0199935838299998</v>
      </c>
      <c r="K93" s="3">
        <v>4.0079169533899996</v>
      </c>
      <c r="L93" s="3">
        <v>4.0105808836100003</v>
      </c>
      <c r="M93" s="3">
        <v>4.29705094931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s="10" customFormat="1" outlineLevel="2" x14ac:dyDescent="0.25">
      <c r="A94" s="14" t="s">
        <v>21</v>
      </c>
      <c r="B94" s="15">
        <f>B95+B97+B100+B105</f>
        <v>170.87076789846</v>
      </c>
      <c r="C94" s="15">
        <f>C95+C97+C100+C105</f>
        <v>121.34124357427001</v>
      </c>
      <c r="D94" s="15">
        <f>D95+D97+D100+D105</f>
        <v>123.68635589378</v>
      </c>
      <c r="E94" s="15">
        <f>E95+E97+E100+E105</f>
        <v>77.074415234849994</v>
      </c>
      <c r="F94" s="15">
        <f>F95+F97+F100+F105</f>
        <v>81.143260237539991</v>
      </c>
      <c r="G94" s="15">
        <f>G95+G97+G100+G105</f>
        <v>105.82419735403001</v>
      </c>
      <c r="H94" s="15">
        <f>H95+H97+H100+H105</f>
        <v>69.344919748379994</v>
      </c>
      <c r="I94" s="15">
        <f>I95+I97+I100+I105</f>
        <v>83.748329288149989</v>
      </c>
      <c r="J94" s="15">
        <f>J95+J97+J100+J105</f>
        <v>60.310819084659997</v>
      </c>
      <c r="K94" s="15">
        <f>K95+K97+K100+K105</f>
        <v>104.98685642106</v>
      </c>
      <c r="L94" s="15">
        <f>L95+L97+L100+L105</f>
        <v>14.028042722209999</v>
      </c>
      <c r="M94" s="15">
        <f>M95+M97+M100+M105</f>
        <v>53.227901627919998</v>
      </c>
    </row>
    <row r="95" spans="1:35" outlineLevel="3" collapsed="1" x14ac:dyDescent="0.25">
      <c r="A95" s="4" t="s">
        <v>15</v>
      </c>
      <c r="B95" s="3">
        <f>SUM(B96:B96)</f>
        <v>0.46859606158</v>
      </c>
      <c r="C95" s="3">
        <f>SUM(C96:C96)</f>
        <v>0.49409788265999999</v>
      </c>
      <c r="D95" s="3">
        <f>SUM(D96:D96)</f>
        <v>0.45106355197999998</v>
      </c>
      <c r="E95" s="3">
        <f>SUM(E96:E96)</f>
        <v>0.45106355263999998</v>
      </c>
      <c r="F95" s="3">
        <f>SUM(F96:F96)</f>
        <v>0.22806325559000001</v>
      </c>
      <c r="G95" s="3">
        <f>SUM(G96:G96)</f>
        <v>0</v>
      </c>
      <c r="H95" s="3">
        <f>SUM(H96:H96)</f>
        <v>0</v>
      </c>
      <c r="I95" s="3">
        <f>SUM(I96:I96)</f>
        <v>0</v>
      </c>
      <c r="J95" s="3">
        <f>SUM(J96:J96)</f>
        <v>0</v>
      </c>
      <c r="K95" s="3">
        <f>SUM(K96:K96)</f>
        <v>0</v>
      </c>
      <c r="L95" s="3">
        <f>SUM(L96:L96)</f>
        <v>0</v>
      </c>
      <c r="M95" s="3">
        <f>SUM(M96:M96)</f>
        <v>0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5">
      <c r="A96" s="5" t="s">
        <v>19</v>
      </c>
      <c r="B96" s="3">
        <v>0.46859606158</v>
      </c>
      <c r="C96" s="3">
        <v>0.49409788265999999</v>
      </c>
      <c r="D96" s="3">
        <v>0.45106355197999998</v>
      </c>
      <c r="E96" s="3">
        <v>0.45106355263999998</v>
      </c>
      <c r="F96" s="3">
        <v>0.22806325559000001</v>
      </c>
      <c r="G96" s="3"/>
      <c r="H96" s="3"/>
      <c r="I96" s="3"/>
      <c r="J96" s="3"/>
      <c r="K96" s="3"/>
      <c r="L96" s="3"/>
      <c r="M96" s="3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outlineLevel="3" collapsed="1" x14ac:dyDescent="0.25">
      <c r="A97" s="4" t="s">
        <v>24</v>
      </c>
      <c r="B97" s="3">
        <f>SUM(B98:B99)</f>
        <v>76.202267852280002</v>
      </c>
      <c r="C97" s="3">
        <f>SUM(C98:C99)</f>
        <v>51.33317124701</v>
      </c>
      <c r="D97" s="3">
        <f>SUM(D98:D99)</f>
        <v>81.410458920110003</v>
      </c>
      <c r="E97" s="3">
        <f>SUM(E98:E99)</f>
        <v>40.844516890999998</v>
      </c>
      <c r="F97" s="3">
        <f>SUM(F98:F99)</f>
        <v>48.866711132839995</v>
      </c>
      <c r="G97" s="3">
        <f>SUM(G98:G99)</f>
        <v>50.600523006160003</v>
      </c>
      <c r="H97" s="3">
        <f>SUM(H98:H99)</f>
        <v>42.690299196589997</v>
      </c>
      <c r="I97" s="3">
        <f>SUM(I98:I99)</f>
        <v>42.059437966920001</v>
      </c>
      <c r="J97" s="3">
        <f>SUM(J98:J99)</f>
        <v>42.000000016800001</v>
      </c>
      <c r="K97" s="3">
        <f>SUM(K98:K99)</f>
        <v>72.80000002912</v>
      </c>
      <c r="L97" s="3">
        <f>SUM(L98:L99)</f>
        <v>0</v>
      </c>
      <c r="M97" s="3">
        <f>SUM(M98:M99)</f>
        <v>0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hidden="1" outlineLevel="4" x14ac:dyDescent="0.25">
      <c r="A98" s="5" t="s">
        <v>19</v>
      </c>
      <c r="B98" s="3">
        <v>14.78399125384</v>
      </c>
      <c r="C98" s="3">
        <v>10.137674226410001</v>
      </c>
      <c r="D98" s="3">
        <v>44.11275687162</v>
      </c>
      <c r="E98" s="3">
        <v>3.8518605429099999</v>
      </c>
      <c r="F98" s="3">
        <v>3.5867110739800001</v>
      </c>
      <c r="G98" s="3">
        <v>1.0755229417800001</v>
      </c>
      <c r="H98" s="3">
        <v>42.690299196589997</v>
      </c>
      <c r="I98" s="3">
        <v>5.9437950119999999E-2</v>
      </c>
      <c r="J98" s="3"/>
      <c r="K98" s="3"/>
      <c r="L98" s="3"/>
      <c r="M98" s="3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idden="1" outlineLevel="4" x14ac:dyDescent="0.25">
      <c r="A99" s="5" t="s">
        <v>20</v>
      </c>
      <c r="B99" s="3">
        <v>61.418276598440002</v>
      </c>
      <c r="C99" s="3">
        <v>41.195497020600001</v>
      </c>
      <c r="D99" s="3">
        <v>37.297702048490002</v>
      </c>
      <c r="E99" s="3">
        <v>36.992656348090001</v>
      </c>
      <c r="F99" s="3">
        <v>45.280000058859997</v>
      </c>
      <c r="G99" s="3">
        <v>49.525000064380002</v>
      </c>
      <c r="H99" s="3"/>
      <c r="I99" s="3">
        <v>42.000000016800001</v>
      </c>
      <c r="J99" s="3">
        <v>42.000000016800001</v>
      </c>
      <c r="K99" s="3">
        <v>72.80000002912</v>
      </c>
      <c r="L99" s="3"/>
      <c r="M99" s="3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outlineLevel="3" collapsed="1" x14ac:dyDescent="0.25">
      <c r="A100" s="4" t="s">
        <v>25</v>
      </c>
      <c r="B100" s="3">
        <f>SUM(B101:B104)</f>
        <v>2.7646394594600001</v>
      </c>
      <c r="C100" s="3">
        <f>SUM(C101:C104)</f>
        <v>4.5132841153600003</v>
      </c>
      <c r="D100" s="3">
        <f>SUM(D101:D104)</f>
        <v>3.2986809825500001</v>
      </c>
      <c r="E100" s="3">
        <f>SUM(E101:E104)</f>
        <v>3.80148377591</v>
      </c>
      <c r="F100" s="3">
        <f>SUM(F101:F104)</f>
        <v>3.63229336787</v>
      </c>
      <c r="G100" s="3">
        <f>SUM(G101:G104)</f>
        <v>3.60687319598</v>
      </c>
      <c r="H100" s="3">
        <f>SUM(H101:H104)</f>
        <v>3.6068731986999998</v>
      </c>
      <c r="I100" s="3">
        <f>SUM(I101:I104)</f>
        <v>2.9297693034599996</v>
      </c>
      <c r="J100" s="3">
        <f>SUM(J101:J104)</f>
        <v>2.44981634144</v>
      </c>
      <c r="K100" s="3">
        <f>SUM(K101:K104)</f>
        <v>2.46472941182</v>
      </c>
      <c r="L100" s="3">
        <f>SUM(L101:L104)</f>
        <v>2.3939506593400002</v>
      </c>
      <c r="M100" s="3">
        <f>SUM(M101:M104)</f>
        <v>2.3315274566499999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5">
      <c r="A101" s="5" t="s">
        <v>19</v>
      </c>
      <c r="B101" s="3">
        <v>1.5875417187</v>
      </c>
      <c r="C101" s="3">
        <v>1.85672316716</v>
      </c>
      <c r="D101" s="3">
        <v>1.6829375223900001</v>
      </c>
      <c r="E101" s="3">
        <v>1.66599340449</v>
      </c>
      <c r="F101" s="3">
        <v>1.49680299645</v>
      </c>
      <c r="G101" s="3">
        <v>1.47138282456</v>
      </c>
      <c r="H101" s="3">
        <v>1.47138282728</v>
      </c>
      <c r="I101" s="3">
        <v>0.81691664103999995</v>
      </c>
      <c r="J101" s="3">
        <v>0.33696367902000002</v>
      </c>
      <c r="K101" s="3">
        <v>0.35187674940000002</v>
      </c>
      <c r="L101" s="3">
        <v>0.37378749455999999</v>
      </c>
      <c r="M101" s="3">
        <v>0.40048660190000002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5">
      <c r="A102" s="5" t="s">
        <v>37</v>
      </c>
      <c r="B102" s="3"/>
      <c r="C102" s="3">
        <v>1.0455540106800001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5">
      <c r="A103" s="5" t="s">
        <v>23</v>
      </c>
      <c r="B103" s="3">
        <v>1.1770977407600001</v>
      </c>
      <c r="C103" s="3">
        <v>1.61100693752</v>
      </c>
      <c r="D103" s="3">
        <v>1.61574346016</v>
      </c>
      <c r="E103" s="3">
        <v>2.13549037142</v>
      </c>
      <c r="F103" s="3">
        <v>2.13549037142</v>
      </c>
      <c r="G103" s="3">
        <v>2.13549037142</v>
      </c>
      <c r="H103" s="3">
        <v>2.13549037142</v>
      </c>
      <c r="I103" s="3">
        <v>2.1128526624199999</v>
      </c>
      <c r="J103" s="3">
        <v>2.1128526624199999</v>
      </c>
      <c r="K103" s="3">
        <v>2.1128526624199999</v>
      </c>
      <c r="L103" s="3">
        <v>2.02016316478</v>
      </c>
      <c r="M103" s="3">
        <v>1.93104085475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5">
      <c r="A104" s="5" t="s">
        <v>20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outlineLevel="3" collapsed="1" x14ac:dyDescent="0.25">
      <c r="A105" s="4" t="s">
        <v>26</v>
      </c>
      <c r="B105" s="3">
        <f>SUM(B106:B108)</f>
        <v>91.435264525139999</v>
      </c>
      <c r="C105" s="3">
        <f>SUM(C106:C108)</f>
        <v>65.000690329240001</v>
      </c>
      <c r="D105" s="3">
        <f>SUM(D106:D108)</f>
        <v>38.526152439140006</v>
      </c>
      <c r="E105" s="3">
        <f>SUM(E106:E108)</f>
        <v>31.977351015299998</v>
      </c>
      <c r="F105" s="3">
        <f>SUM(F106:F108)</f>
        <v>28.416192481239996</v>
      </c>
      <c r="G105" s="3">
        <f>SUM(G106:G108)</f>
        <v>51.616801151890002</v>
      </c>
      <c r="H105" s="3">
        <f>SUM(H106:H108)</f>
        <v>23.047747353089999</v>
      </c>
      <c r="I105" s="3">
        <f>SUM(I106:I108)</f>
        <v>38.759122017769997</v>
      </c>
      <c r="J105" s="3">
        <f>SUM(J106:J108)</f>
        <v>15.861002726420001</v>
      </c>
      <c r="K105" s="3">
        <f>SUM(K106:K108)</f>
        <v>29.722126980119999</v>
      </c>
      <c r="L105" s="3">
        <f>SUM(L106:L108)</f>
        <v>11.63409206287</v>
      </c>
      <c r="M105" s="3">
        <f>SUM(M106:M108)</f>
        <v>50.896374171269997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5">
      <c r="A106" s="5" t="s">
        <v>19</v>
      </c>
      <c r="B106" s="3">
        <v>27.599956508209999</v>
      </c>
      <c r="C106" s="3">
        <v>10.51954825824</v>
      </c>
      <c r="D106" s="3">
        <v>11.269921715640001</v>
      </c>
      <c r="E106" s="3">
        <v>14.992558903879999</v>
      </c>
      <c r="F106" s="3">
        <v>12.253573995449999</v>
      </c>
      <c r="G106" s="3">
        <v>36.076660505420001</v>
      </c>
      <c r="H106" s="3">
        <v>9.8557091978399995</v>
      </c>
      <c r="I106" s="3">
        <v>28.19443630404</v>
      </c>
      <c r="J106" s="3">
        <v>7.7838362946400004</v>
      </c>
      <c r="K106" s="3">
        <v>24.28367630236</v>
      </c>
      <c r="L106" s="3">
        <v>7.3287549198499997</v>
      </c>
      <c r="M106" s="3">
        <v>46.428787944009997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5">
      <c r="A107" s="5" t="s">
        <v>20</v>
      </c>
      <c r="B107" s="3">
        <v>16.685865962809999</v>
      </c>
      <c r="C107" s="3">
        <v>17.998443333769998</v>
      </c>
      <c r="D107" s="3">
        <v>16.643730709700002</v>
      </c>
      <c r="E107" s="3">
        <v>16.984792111419999</v>
      </c>
      <c r="F107" s="3">
        <v>16.162618485789999</v>
      </c>
      <c r="G107" s="3">
        <v>15.54014064647</v>
      </c>
      <c r="H107" s="3">
        <v>13.19203815525</v>
      </c>
      <c r="I107" s="3">
        <v>10.56468571373</v>
      </c>
      <c r="J107" s="3">
        <v>8.0771664317800003</v>
      </c>
      <c r="K107" s="3">
        <v>5.4384506777599997</v>
      </c>
      <c r="L107" s="3">
        <v>4.30533714302</v>
      </c>
      <c r="M107" s="3">
        <v>4.46758622726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5">
      <c r="A108" s="5" t="s">
        <v>27</v>
      </c>
      <c r="B108" s="3">
        <v>47.149442054120001</v>
      </c>
      <c r="C108" s="3">
        <v>36.482698737230002</v>
      </c>
      <c r="D108" s="3">
        <v>10.6125000138</v>
      </c>
      <c r="E108" s="3"/>
      <c r="F108" s="3"/>
      <c r="G108" s="3"/>
      <c r="H108" s="3"/>
      <c r="I108" s="3"/>
      <c r="J108" s="3"/>
      <c r="K108" s="3"/>
      <c r="L108" s="3"/>
      <c r="M108" s="3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collapsed="1" x14ac:dyDescent="0.25"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1" spans="1:35" s="7" customFormat="1" x14ac:dyDescent="0.25">
      <c r="A111" s="6"/>
      <c r="B111" s="6">
        <v>2036</v>
      </c>
      <c r="C111" s="6">
        <v>2037</v>
      </c>
      <c r="D111" s="6">
        <v>2038</v>
      </c>
      <c r="E111" s="6">
        <v>2039</v>
      </c>
      <c r="F111" s="6">
        <v>2040</v>
      </c>
      <c r="G111" s="6">
        <v>2041</v>
      </c>
      <c r="H111" s="6">
        <v>2042</v>
      </c>
      <c r="I111" s="6">
        <v>2043</v>
      </c>
      <c r="J111" s="6">
        <v>2044</v>
      </c>
      <c r="K111" s="6">
        <v>2045</v>
      </c>
      <c r="L111" s="6" t="s">
        <v>39</v>
      </c>
      <c r="M111" s="6" t="s">
        <v>40</v>
      </c>
    </row>
    <row r="112" spans="1:35" s="10" customFormat="1" x14ac:dyDescent="0.25">
      <c r="A112" s="8" t="s">
        <v>12</v>
      </c>
      <c r="B112" s="9">
        <f>B113+B130</f>
        <v>79.012220625090009</v>
      </c>
      <c r="C112" s="9">
        <f>C113+C130</f>
        <v>36.464579366999999</v>
      </c>
      <c r="D112" s="9">
        <f>D113+D130</f>
        <v>34.783797269239997</v>
      </c>
      <c r="E112" s="9">
        <f>E113+E130</f>
        <v>32.013640748130001</v>
      </c>
      <c r="F112" s="9">
        <f>F113+F130</f>
        <v>30.11953745452</v>
      </c>
      <c r="G112" s="9">
        <f>G113+G130</f>
        <v>26.32710973104</v>
      </c>
      <c r="H112" s="9">
        <f>H113+H130</f>
        <v>24.214182624420005</v>
      </c>
      <c r="I112" s="9">
        <f>I113+I130</f>
        <v>22.88949305985</v>
      </c>
      <c r="J112" s="9">
        <f>J113+J130</f>
        <v>21.886646418400002</v>
      </c>
      <c r="K112" s="9">
        <f>K113+K130</f>
        <v>20.941945288710002</v>
      </c>
      <c r="L112" s="9">
        <f>L113+L130</f>
        <v>19.134888741410002</v>
      </c>
      <c r="M112" s="9">
        <f>M113+M130</f>
        <v>18.125046711749999</v>
      </c>
    </row>
    <row r="113" spans="1:35" s="10" customFormat="1" outlineLevel="1" x14ac:dyDescent="0.25">
      <c r="A113" s="11" t="s">
        <v>13</v>
      </c>
      <c r="B113" s="12">
        <f>B114+B123</f>
        <v>40.93308571</v>
      </c>
      <c r="C113" s="12">
        <f>C114+C123</f>
        <v>21.679157752000002</v>
      </c>
      <c r="D113" s="12">
        <f>D114+D123</f>
        <v>20.808120184</v>
      </c>
      <c r="E113" s="12">
        <f>E114+E123</f>
        <v>19.937082616000001</v>
      </c>
      <c r="F113" s="12">
        <f>F114+F123</f>
        <v>19.066045047999999</v>
      </c>
      <c r="G113" s="12">
        <f>G114+G123</f>
        <v>18.195007480000001</v>
      </c>
      <c r="H113" s="12">
        <f>H114+H123</f>
        <v>17.323969912000003</v>
      </c>
      <c r="I113" s="12">
        <f>I114+I123</f>
        <v>16.452932344000001</v>
      </c>
      <c r="J113" s="12">
        <f>J114+J123</f>
        <v>15.581894776</v>
      </c>
      <c r="K113" s="12">
        <f>K114+K123</f>
        <v>14.710857208</v>
      </c>
      <c r="L113" s="12">
        <f>L114+L123</f>
        <v>13.83981964</v>
      </c>
      <c r="M113" s="12">
        <f>M114+M123</f>
        <v>12.968789072</v>
      </c>
    </row>
    <row r="114" spans="1:35" s="10" customFormat="1" outlineLevel="2" x14ac:dyDescent="0.25">
      <c r="A114" s="14" t="s">
        <v>14</v>
      </c>
      <c r="B114" s="15">
        <f>B115+B117+B119</f>
        <v>12.01204171</v>
      </c>
      <c r="C114" s="15">
        <f>C115+C117+C119</f>
        <v>9.5814137519999996</v>
      </c>
      <c r="D114" s="15">
        <f>D115+D117+D119</f>
        <v>8.7103761839999994</v>
      </c>
      <c r="E114" s="15">
        <f>E115+E117+E119</f>
        <v>7.839338616</v>
      </c>
      <c r="F114" s="15">
        <f>F115+F117+F119</f>
        <v>6.9683010479999998</v>
      </c>
      <c r="G114" s="15">
        <f>G115+G117+G119</f>
        <v>6.0972634799999996</v>
      </c>
      <c r="H114" s="15">
        <f>H115+H117+H119</f>
        <v>5.2262259120000003</v>
      </c>
      <c r="I114" s="15">
        <f>I115+I117+I119</f>
        <v>4.3551883440000001</v>
      </c>
      <c r="J114" s="15">
        <f>J115+J117+J119</f>
        <v>3.4841507759999999</v>
      </c>
      <c r="K114" s="15">
        <f>K115+K117+K119</f>
        <v>2.6131132080000001</v>
      </c>
      <c r="L114" s="15">
        <f>L115+L117+L119</f>
        <v>1.7420756399999999</v>
      </c>
      <c r="M114" s="15">
        <f>M115+M117+M119</f>
        <v>0.87103807200000005</v>
      </c>
    </row>
    <row r="115" spans="1:35" outlineLevel="3" collapsed="1" x14ac:dyDescent="0.25">
      <c r="A115" s="4" t="s">
        <v>15</v>
      </c>
      <c r="B115" s="3">
        <f>SUM(B116:B116)</f>
        <v>0</v>
      </c>
      <c r="C115" s="3">
        <f>SUM(C116:C116)</f>
        <v>0</v>
      </c>
      <c r="D115" s="3">
        <f>SUM(D116:D116)</f>
        <v>0</v>
      </c>
      <c r="E115" s="3">
        <f>SUM(E116:E116)</f>
        <v>0</v>
      </c>
      <c r="F115" s="3">
        <f>SUM(F116:F116)</f>
        <v>0</v>
      </c>
      <c r="G115" s="3">
        <f>SUM(G116:G116)</f>
        <v>0</v>
      </c>
      <c r="H115" s="3">
        <f>SUM(H116:H116)</f>
        <v>0</v>
      </c>
      <c r="I115" s="3">
        <f>SUM(I116:I116)</f>
        <v>0</v>
      </c>
      <c r="J115" s="3">
        <f>SUM(J116:J116)</f>
        <v>0</v>
      </c>
      <c r="K115" s="3">
        <f>SUM(K116:K116)</f>
        <v>0</v>
      </c>
      <c r="L115" s="3">
        <f>SUM(L116:L116)</f>
        <v>0</v>
      </c>
      <c r="M115" s="3">
        <f>SUM(M116:M116)</f>
        <v>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</row>
    <row r="116" spans="1:35" hidden="1" outlineLevel="4" x14ac:dyDescent="0.25">
      <c r="A116" s="5" t="s">
        <v>16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</row>
    <row r="117" spans="1:35" outlineLevel="3" collapsed="1" x14ac:dyDescent="0.25">
      <c r="A117" s="4" t="s">
        <v>17</v>
      </c>
      <c r="B117" s="3">
        <f>SUM(B118:B118)</f>
        <v>0</v>
      </c>
      <c r="C117" s="3">
        <f>SUM(C118:C118)</f>
        <v>0</v>
      </c>
      <c r="D117" s="3">
        <f>SUM(D118:D118)</f>
        <v>0</v>
      </c>
      <c r="E117" s="3">
        <f>SUM(E118:E118)</f>
        <v>0</v>
      </c>
      <c r="F117" s="3">
        <f>SUM(F118:F118)</f>
        <v>0</v>
      </c>
      <c r="G117" s="3">
        <f>SUM(G118:G118)</f>
        <v>0</v>
      </c>
      <c r="H117" s="3">
        <f>SUM(H118:H118)</f>
        <v>0</v>
      </c>
      <c r="I117" s="3">
        <f>SUM(I118:I118)</f>
        <v>0</v>
      </c>
      <c r="J117" s="3">
        <f>SUM(J118:J118)</f>
        <v>0</v>
      </c>
      <c r="K117" s="3">
        <f>SUM(K118:K118)</f>
        <v>0</v>
      </c>
      <c r="L117" s="3">
        <f>SUM(L118:L118)</f>
        <v>0</v>
      </c>
      <c r="M117" s="3">
        <f>SUM(M118:M118)</f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5">
      <c r="A118" s="5" t="s">
        <v>16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25">
      <c r="A119" s="4" t="s">
        <v>18</v>
      </c>
      <c r="B119" s="3">
        <f>SUM(B120:B122)</f>
        <v>12.01204171</v>
      </c>
      <c r="C119" s="3">
        <f>SUM(C120:C122)</f>
        <v>9.5814137519999996</v>
      </c>
      <c r="D119" s="3">
        <f>SUM(D120:D122)</f>
        <v>8.7103761839999994</v>
      </c>
      <c r="E119" s="3">
        <f>SUM(E120:E122)</f>
        <v>7.839338616</v>
      </c>
      <c r="F119" s="3">
        <f>SUM(F120:F122)</f>
        <v>6.9683010479999998</v>
      </c>
      <c r="G119" s="3">
        <f>SUM(G120:G122)</f>
        <v>6.0972634799999996</v>
      </c>
      <c r="H119" s="3">
        <f>SUM(H120:H122)</f>
        <v>5.2262259120000003</v>
      </c>
      <c r="I119" s="3">
        <f>SUM(I120:I122)</f>
        <v>4.3551883440000001</v>
      </c>
      <c r="J119" s="3">
        <f>SUM(J120:J122)</f>
        <v>3.4841507759999999</v>
      </c>
      <c r="K119" s="3">
        <f>SUM(K120:K122)</f>
        <v>2.6131132080000001</v>
      </c>
      <c r="L119" s="3">
        <f>SUM(L120:L122)</f>
        <v>1.7420756399999999</v>
      </c>
      <c r="M119" s="3">
        <f>SUM(M120:M122)</f>
        <v>0.87103807200000005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5">
      <c r="A120" s="5" t="s">
        <v>19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hidden="1" outlineLevel="4" x14ac:dyDescent="0.25">
      <c r="A121" s="5" t="s">
        <v>16</v>
      </c>
      <c r="B121" s="3">
        <v>12.01204171</v>
      </c>
      <c r="C121" s="3">
        <v>9.5814137519999996</v>
      </c>
      <c r="D121" s="3">
        <v>8.7103761839999994</v>
      </c>
      <c r="E121" s="3">
        <v>7.839338616</v>
      </c>
      <c r="F121" s="3">
        <v>6.9683010479999998</v>
      </c>
      <c r="G121" s="3">
        <v>6.0972634799999996</v>
      </c>
      <c r="H121" s="3">
        <v>5.2262259120000003</v>
      </c>
      <c r="I121" s="3">
        <v>4.3551883440000001</v>
      </c>
      <c r="J121" s="3">
        <v>3.4841507759999999</v>
      </c>
      <c r="K121" s="3">
        <v>2.6131132080000001</v>
      </c>
      <c r="L121" s="3">
        <v>1.7420756399999999</v>
      </c>
      <c r="M121" s="3">
        <v>0.87103807200000005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5">
      <c r="A122" s="5" t="s">
        <v>20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s="10" customFormat="1" outlineLevel="2" x14ac:dyDescent="0.25">
      <c r="A123" s="14" t="s">
        <v>21</v>
      </c>
      <c r="B123" s="15">
        <f>B124+B126</f>
        <v>28.921043999999998</v>
      </c>
      <c r="C123" s="15">
        <f>C124+C126</f>
        <v>12.097744</v>
      </c>
      <c r="D123" s="15">
        <f>D124+D126</f>
        <v>12.097744</v>
      </c>
      <c r="E123" s="15">
        <f>E124+E126</f>
        <v>12.097744</v>
      </c>
      <c r="F123" s="15">
        <f>F124+F126</f>
        <v>12.097744</v>
      </c>
      <c r="G123" s="15">
        <f>G124+G126</f>
        <v>12.097744</v>
      </c>
      <c r="H123" s="15">
        <f>H124+H126</f>
        <v>12.097744</v>
      </c>
      <c r="I123" s="15">
        <f>I124+I126</f>
        <v>12.097744</v>
      </c>
      <c r="J123" s="15">
        <f>J124+J126</f>
        <v>12.097744</v>
      </c>
      <c r="K123" s="15">
        <f>K124+K126</f>
        <v>12.097744</v>
      </c>
      <c r="L123" s="15">
        <f>L124+L126</f>
        <v>12.097744</v>
      </c>
      <c r="M123" s="15">
        <f>M124+M126</f>
        <v>12.097751000000001</v>
      </c>
    </row>
    <row r="124" spans="1:35" outlineLevel="3" collapsed="1" x14ac:dyDescent="0.25">
      <c r="A124" s="4" t="s">
        <v>17</v>
      </c>
      <c r="B124" s="3">
        <f>SUM(B125:B125)</f>
        <v>0</v>
      </c>
      <c r="C124" s="3">
        <f>SUM(C125:C125)</f>
        <v>0</v>
      </c>
      <c r="D124" s="3">
        <f>SUM(D125:D125)</f>
        <v>0</v>
      </c>
      <c r="E124" s="3">
        <f>SUM(E125:E125)</f>
        <v>0</v>
      </c>
      <c r="F124" s="3">
        <f>SUM(F125:F125)</f>
        <v>0</v>
      </c>
      <c r="G124" s="3">
        <f>SUM(G125:G125)</f>
        <v>0</v>
      </c>
      <c r="H124" s="3">
        <f>SUM(H125:H125)</f>
        <v>0</v>
      </c>
      <c r="I124" s="3">
        <f>SUM(I125:I125)</f>
        <v>0</v>
      </c>
      <c r="J124" s="3">
        <f>SUM(J125:J125)</f>
        <v>0</v>
      </c>
      <c r="K124" s="3">
        <f>SUM(K125:K125)</f>
        <v>0</v>
      </c>
      <c r="L124" s="3">
        <f>SUM(L125:L125)</f>
        <v>0</v>
      </c>
      <c r="M124" s="3">
        <f>SUM(M125:M125)</f>
        <v>0</v>
      </c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hidden="1" outlineLevel="4" x14ac:dyDescent="0.25">
      <c r="A125" s="5" t="s">
        <v>16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</row>
    <row r="126" spans="1:35" outlineLevel="3" collapsed="1" x14ac:dyDescent="0.25">
      <c r="A126" s="4" t="s">
        <v>18</v>
      </c>
      <c r="B126" s="3">
        <f>SUM(B127:B129)</f>
        <v>28.921043999999998</v>
      </c>
      <c r="C126" s="3">
        <f>SUM(C127:C129)</f>
        <v>12.097744</v>
      </c>
      <c r="D126" s="3">
        <f>SUM(D127:D129)</f>
        <v>12.097744</v>
      </c>
      <c r="E126" s="3">
        <f>SUM(E127:E129)</f>
        <v>12.097744</v>
      </c>
      <c r="F126" s="3">
        <f>SUM(F127:F129)</f>
        <v>12.097744</v>
      </c>
      <c r="G126" s="3">
        <f>SUM(G127:G129)</f>
        <v>12.097744</v>
      </c>
      <c r="H126" s="3">
        <f>SUM(H127:H129)</f>
        <v>12.097744</v>
      </c>
      <c r="I126" s="3">
        <f>SUM(I127:I129)</f>
        <v>12.097744</v>
      </c>
      <c r="J126" s="3">
        <f>SUM(J127:J129)</f>
        <v>12.097744</v>
      </c>
      <c r="K126" s="3">
        <f>SUM(K127:K129)</f>
        <v>12.097744</v>
      </c>
      <c r="L126" s="3">
        <f>SUM(L127:L129)</f>
        <v>12.097744</v>
      </c>
      <c r="M126" s="3">
        <f>SUM(M127:M129)</f>
        <v>12.097751000000001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5">
      <c r="A127" s="5" t="s">
        <v>19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hidden="1" outlineLevel="4" x14ac:dyDescent="0.25">
      <c r="A128" s="5" t="s">
        <v>16</v>
      </c>
      <c r="B128" s="3">
        <v>28.921043999999998</v>
      </c>
      <c r="C128" s="3">
        <v>12.097744</v>
      </c>
      <c r="D128" s="3">
        <v>12.097744</v>
      </c>
      <c r="E128" s="3">
        <v>12.097744</v>
      </c>
      <c r="F128" s="3">
        <v>12.097744</v>
      </c>
      <c r="G128" s="3">
        <v>12.097744</v>
      </c>
      <c r="H128" s="3">
        <v>12.097744</v>
      </c>
      <c r="I128" s="3">
        <v>12.097744</v>
      </c>
      <c r="J128" s="3">
        <v>12.097744</v>
      </c>
      <c r="K128" s="3">
        <v>12.097744</v>
      </c>
      <c r="L128" s="3">
        <v>12.097744</v>
      </c>
      <c r="M128" s="3">
        <v>12.097751000000001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5">
      <c r="A129" s="5" t="s">
        <v>20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s="10" customFormat="1" outlineLevel="1" x14ac:dyDescent="0.25">
      <c r="A130" s="11" t="s">
        <v>22</v>
      </c>
      <c r="B130" s="12">
        <f>B131+B148</f>
        <v>38.079134915090002</v>
      </c>
      <c r="C130" s="12">
        <f>C131+C148</f>
        <v>14.785421615000001</v>
      </c>
      <c r="D130" s="12">
        <f>D131+D148</f>
        <v>13.975677085240001</v>
      </c>
      <c r="E130" s="12">
        <f>E131+E148</f>
        <v>12.07655813213</v>
      </c>
      <c r="F130" s="12">
        <f>F131+F148</f>
        <v>11.05349240652</v>
      </c>
      <c r="G130" s="12">
        <f>G131+G148</f>
        <v>8.1321022510399992</v>
      </c>
      <c r="H130" s="12">
        <f>H131+H148</f>
        <v>6.8902127124200003</v>
      </c>
      <c r="I130" s="12">
        <f>I131+I148</f>
        <v>6.4365607158499998</v>
      </c>
      <c r="J130" s="12">
        <f>J131+J148</f>
        <v>6.3047516424000003</v>
      </c>
      <c r="K130" s="12">
        <f>K131+K148</f>
        <v>6.2310880807100002</v>
      </c>
      <c r="L130" s="12">
        <f>L131+L148</f>
        <v>5.2950691014100002</v>
      </c>
      <c r="M130" s="12">
        <f>M131+M148</f>
        <v>5.1562576397499997</v>
      </c>
    </row>
    <row r="131" spans="1:35" s="10" customFormat="1" outlineLevel="2" x14ac:dyDescent="0.25">
      <c r="A131" s="14" t="s">
        <v>14</v>
      </c>
      <c r="B131" s="15">
        <f>B132+B137+B140+B144</f>
        <v>5.3059637117400005</v>
      </c>
      <c r="C131" s="15">
        <f>C132+C137+C140+C144</f>
        <v>5.0776061873999998</v>
      </c>
      <c r="D131" s="15">
        <f>D132+D137+D140+D144</f>
        <v>4.9302598870900001</v>
      </c>
      <c r="E131" s="15">
        <f>E132+E137+E140+E144</f>
        <v>4.8180470558600001</v>
      </c>
      <c r="F131" s="15">
        <f>F132+F137+F140+F144</f>
        <v>4.7545313300200007</v>
      </c>
      <c r="G131" s="15">
        <f>G132+G137+G140+G144</f>
        <v>3.0265025330899999</v>
      </c>
      <c r="H131" s="15">
        <f>H132+H137+H140+H144</f>
        <v>2.9746630678499999</v>
      </c>
      <c r="I131" s="15">
        <f>I132+I137+I140+I144</f>
        <v>2.9304937585799999</v>
      </c>
      <c r="J131" s="15">
        <f>J132+J137+J140+J144</f>
        <v>2.89732271962</v>
      </c>
      <c r="K131" s="15">
        <f>K132+K137+K140+K144</f>
        <v>2.85018074101</v>
      </c>
      <c r="L131" s="15">
        <f>L132+L137+L140+L144</f>
        <v>2.8189903195100001</v>
      </c>
      <c r="M131" s="15">
        <f>M132+M137+M140+M144</f>
        <v>2.7919071337499997</v>
      </c>
    </row>
    <row r="132" spans="1:35" outlineLevel="3" collapsed="1" x14ac:dyDescent="0.25">
      <c r="A132" s="4" t="s">
        <v>15</v>
      </c>
      <c r="B132" s="3">
        <f>SUM(B133:B136)</f>
        <v>8.235000009E-2</v>
      </c>
      <c r="C132" s="3">
        <f>SUM(C133:C136)</f>
        <v>8.235000009E-2</v>
      </c>
      <c r="D132" s="3">
        <f>SUM(D133:D136)</f>
        <v>8.235000009E-2</v>
      </c>
      <c r="E132" s="3">
        <f>SUM(E133:E136)</f>
        <v>8.235000009E-2</v>
      </c>
      <c r="F132" s="3">
        <f>SUM(F133:F136)</f>
        <v>8.235000009E-2</v>
      </c>
      <c r="G132" s="3">
        <f>SUM(G133:G136)</f>
        <v>8.2050000090000005E-2</v>
      </c>
      <c r="H132" s="3">
        <f>SUM(H133:H136)</f>
        <v>8.2050000090000005E-2</v>
      </c>
      <c r="I132" s="3">
        <f>SUM(I133:I136)</f>
        <v>8.2050000090000005E-2</v>
      </c>
      <c r="J132" s="3">
        <f>SUM(J133:J136)</f>
        <v>8.2050000090000005E-2</v>
      </c>
      <c r="K132" s="3">
        <f>SUM(K133:K136)</f>
        <v>8.2050000090000005E-2</v>
      </c>
      <c r="L132" s="3">
        <f>SUM(L133:L136)</f>
        <v>8.2050000090000005E-2</v>
      </c>
      <c r="M132" s="3">
        <f>SUM(M133:M136)</f>
        <v>8.2050000090000005E-2</v>
      </c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</row>
    <row r="133" spans="1:35" hidden="1" outlineLevel="4" x14ac:dyDescent="0.25">
      <c r="A133" s="5" t="s">
        <v>19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</row>
    <row r="134" spans="1:35" hidden="1" outlineLevel="4" x14ac:dyDescent="0.25">
      <c r="A134" s="5" t="s">
        <v>23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5">
      <c r="A135" s="5" t="s">
        <v>16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5">
      <c r="A136" s="5" t="s">
        <v>20</v>
      </c>
      <c r="B136" s="3">
        <v>8.235000009E-2</v>
      </c>
      <c r="C136" s="3">
        <v>8.235000009E-2</v>
      </c>
      <c r="D136" s="3">
        <v>8.235000009E-2</v>
      </c>
      <c r="E136" s="3">
        <v>8.235000009E-2</v>
      </c>
      <c r="F136" s="3">
        <v>8.235000009E-2</v>
      </c>
      <c r="G136" s="3">
        <v>8.2050000090000005E-2</v>
      </c>
      <c r="H136" s="3">
        <v>8.2050000090000005E-2</v>
      </c>
      <c r="I136" s="3">
        <v>8.2050000090000005E-2</v>
      </c>
      <c r="J136" s="3">
        <v>8.2050000090000005E-2</v>
      </c>
      <c r="K136" s="3">
        <v>8.2050000090000005E-2</v>
      </c>
      <c r="L136" s="3">
        <v>8.2050000090000005E-2</v>
      </c>
      <c r="M136" s="3">
        <v>8.2050000090000005E-2</v>
      </c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outlineLevel="3" collapsed="1" x14ac:dyDescent="0.25">
      <c r="A137" s="4" t="s">
        <v>24</v>
      </c>
      <c r="B137" s="3">
        <f>SUM(B138:B139)</f>
        <v>0</v>
      </c>
      <c r="C137" s="3">
        <f>SUM(C138:C139)</f>
        <v>0</v>
      </c>
      <c r="D137" s="3">
        <f>SUM(D138:D139)</f>
        <v>0</v>
      </c>
      <c r="E137" s="3">
        <f>SUM(E138:E139)</f>
        <v>0</v>
      </c>
      <c r="F137" s="3">
        <f>SUM(F138:F139)</f>
        <v>0</v>
      </c>
      <c r="G137" s="3">
        <f>SUM(G138:G139)</f>
        <v>0</v>
      </c>
      <c r="H137" s="3">
        <f>SUM(H138:H139)</f>
        <v>0</v>
      </c>
      <c r="I137" s="3">
        <f>SUM(I138:I139)</f>
        <v>0</v>
      </c>
      <c r="J137" s="3">
        <f>SUM(J138:J139)</f>
        <v>0</v>
      </c>
      <c r="K137" s="3">
        <f>SUM(K138:K139)</f>
        <v>0</v>
      </c>
      <c r="L137" s="3">
        <f>SUM(L138:L139)</f>
        <v>0</v>
      </c>
      <c r="M137" s="3">
        <f>SUM(M138:M139)</f>
        <v>0</v>
      </c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5">
      <c r="A138" s="5" t="s">
        <v>19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hidden="1" outlineLevel="4" x14ac:dyDescent="0.25">
      <c r="A139" s="5" t="s">
        <v>20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outlineLevel="3" collapsed="1" x14ac:dyDescent="0.25">
      <c r="A140" s="4" t="s">
        <v>25</v>
      </c>
      <c r="B140" s="3">
        <f>SUM(B141:B143)</f>
        <v>1.8924298279999998E-2</v>
      </c>
      <c r="C140" s="3">
        <f>SUM(C141:C143)</f>
        <v>1.7466989039999999E-2</v>
      </c>
      <c r="D140" s="3">
        <f>SUM(D141:D143)</f>
        <v>1.6024751059999998E-2</v>
      </c>
      <c r="E140" s="3">
        <f>SUM(E141:E143)</f>
        <v>1.458255067E-2</v>
      </c>
      <c r="F140" s="3">
        <f>SUM(F141:F143)</f>
        <v>1.3151680860000001E-2</v>
      </c>
      <c r="G140" s="3">
        <f>SUM(G141:G143)</f>
        <v>1.169803893E-2</v>
      </c>
      <c r="H140" s="3">
        <f>SUM(H141:H143)</f>
        <v>1.02558376E-2</v>
      </c>
      <c r="I140" s="3">
        <f>SUM(I141:I143)</f>
        <v>8.8136002800000002E-3</v>
      </c>
      <c r="J140" s="3">
        <f>SUM(J141:J143)</f>
        <v>7.3791734999999999E-3</v>
      </c>
      <c r="K140" s="3">
        <f>SUM(K141:K143)</f>
        <v>5.9290525400000002E-3</v>
      </c>
      <c r="L140" s="3">
        <f>SUM(L141:L143)</f>
        <v>4.9350515799999996E-3</v>
      </c>
      <c r="M140" s="3">
        <f>SUM(M141:M143)</f>
        <v>4.1059032400000001E-3</v>
      </c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5">
      <c r="A141" s="5" t="s">
        <v>19</v>
      </c>
      <c r="B141" s="3">
        <v>1.6873091999999999E-2</v>
      </c>
      <c r="C141" s="3">
        <v>1.55277252E-2</v>
      </c>
      <c r="D141" s="3">
        <v>1.41917526E-2</v>
      </c>
      <c r="E141" s="3">
        <v>1.285581672E-2</v>
      </c>
      <c r="F141" s="3">
        <v>1.1526699600000001E-2</v>
      </c>
      <c r="G141" s="3">
        <v>1.018383516E-2</v>
      </c>
      <c r="H141" s="3">
        <v>8.8478989199999997E-3</v>
      </c>
      <c r="I141" s="3">
        <v>7.5119266800000003E-3</v>
      </c>
      <c r="J141" s="3">
        <v>6.1804169999999997E-3</v>
      </c>
      <c r="K141" s="3">
        <v>4.8399091200000003E-3</v>
      </c>
      <c r="L141" s="3">
        <v>3.9521732399999997E-3</v>
      </c>
      <c r="M141" s="3">
        <v>3.2292900000000001E-3</v>
      </c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hidden="1" outlineLevel="4" x14ac:dyDescent="0.25">
      <c r="A142" s="5" t="s">
        <v>23</v>
      </c>
      <c r="B142" s="3">
        <v>2.05120628E-3</v>
      </c>
      <c r="C142" s="3">
        <v>1.93926384E-3</v>
      </c>
      <c r="D142" s="3">
        <v>1.8329984600000001E-3</v>
      </c>
      <c r="E142" s="3">
        <v>1.7267339499999999E-3</v>
      </c>
      <c r="F142" s="3">
        <v>1.62498126E-3</v>
      </c>
      <c r="G142" s="3">
        <v>1.5142037699999999E-3</v>
      </c>
      <c r="H142" s="3">
        <v>1.40793868E-3</v>
      </c>
      <c r="I142" s="3">
        <v>1.3016735999999999E-3</v>
      </c>
      <c r="J142" s="3">
        <v>1.1987565E-3</v>
      </c>
      <c r="K142" s="3">
        <v>1.0891434199999999E-3</v>
      </c>
      <c r="L142" s="3">
        <v>9.8287833999999991E-4</v>
      </c>
      <c r="M142" s="3">
        <v>8.7661323999999995E-4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5">
      <c r="A143" s="5" t="s">
        <v>20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outlineLevel="3" collapsed="1" x14ac:dyDescent="0.25">
      <c r="A144" s="4" t="s">
        <v>26</v>
      </c>
      <c r="B144" s="3">
        <f>SUM(B145:B147)</f>
        <v>5.2046894133700006</v>
      </c>
      <c r="C144" s="3">
        <f>SUM(C145:C147)</f>
        <v>4.97778919827</v>
      </c>
      <c r="D144" s="3">
        <f>SUM(D145:D147)</f>
        <v>4.8318851359400004</v>
      </c>
      <c r="E144" s="3">
        <f>SUM(E145:E147)</f>
        <v>4.7211145051000001</v>
      </c>
      <c r="F144" s="3">
        <f>SUM(F145:F147)</f>
        <v>4.6590296490700007</v>
      </c>
      <c r="G144" s="3">
        <f>SUM(G145:G147)</f>
        <v>2.9327544940700001</v>
      </c>
      <c r="H144" s="3">
        <f>SUM(H145:H147)</f>
        <v>2.8823572301599998</v>
      </c>
      <c r="I144" s="3">
        <f>SUM(I145:I147)</f>
        <v>2.8396301582099999</v>
      </c>
      <c r="J144" s="3">
        <f>SUM(J145:J147)</f>
        <v>2.8078935460299999</v>
      </c>
      <c r="K144" s="3">
        <f>SUM(K145:K147)</f>
        <v>2.7622016883799998</v>
      </c>
      <c r="L144" s="3">
        <f>SUM(L145:L147)</f>
        <v>2.73200526784</v>
      </c>
      <c r="M144" s="3">
        <f>SUM(M145:M147)</f>
        <v>2.7057512304199998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5">
      <c r="A145" s="5" t="s">
        <v>19</v>
      </c>
      <c r="B145" s="3">
        <v>0.19086878461000001</v>
      </c>
      <c r="C145" s="3">
        <v>0.10323672126</v>
      </c>
      <c r="D145" s="3">
        <v>7.7076263579999998E-2</v>
      </c>
      <c r="E145" s="3">
        <v>5.6607202119999998E-2</v>
      </c>
      <c r="F145" s="3">
        <v>3.6898689989999997E-2</v>
      </c>
      <c r="G145" s="3">
        <v>1.8228056039999999E-2</v>
      </c>
      <c r="H145" s="3">
        <v>5.9119797599999999E-3</v>
      </c>
      <c r="I145" s="3">
        <v>1.2660951600000001E-3</v>
      </c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5">
      <c r="A146" s="5" t="s">
        <v>20</v>
      </c>
      <c r="B146" s="3">
        <v>0.70668464349000004</v>
      </c>
      <c r="C146" s="3">
        <v>0.58035573866000001</v>
      </c>
      <c r="D146" s="3">
        <v>0.45775792305000002</v>
      </c>
      <c r="E146" s="3">
        <v>0.36745635367000001</v>
      </c>
      <c r="F146" s="3">
        <v>0.31499497381000002</v>
      </c>
      <c r="G146" s="3">
        <v>0.27527549037999999</v>
      </c>
      <c r="H146" s="3">
        <v>0.23719430275</v>
      </c>
      <c r="I146" s="3">
        <v>0.19911311540000001</v>
      </c>
      <c r="J146" s="3">
        <v>0.16141177337000001</v>
      </c>
      <c r="K146" s="3">
        <v>0.12295074072999999</v>
      </c>
      <c r="L146" s="3">
        <v>9.2754320190000003E-2</v>
      </c>
      <c r="M146" s="3">
        <v>6.6500282770000002E-2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5">
      <c r="A147" s="5" t="s">
        <v>27</v>
      </c>
      <c r="B147" s="3">
        <v>4.3071359852700004</v>
      </c>
      <c r="C147" s="3">
        <v>4.2941967383500002</v>
      </c>
      <c r="D147" s="3">
        <v>4.29705094931</v>
      </c>
      <c r="E147" s="3">
        <v>4.29705094931</v>
      </c>
      <c r="F147" s="3">
        <v>4.3071359852700004</v>
      </c>
      <c r="G147" s="3">
        <v>2.6392509476499999</v>
      </c>
      <c r="H147" s="3">
        <v>2.6392509476499999</v>
      </c>
      <c r="I147" s="3">
        <v>2.6392509476499999</v>
      </c>
      <c r="J147" s="3">
        <v>2.6464817726600001</v>
      </c>
      <c r="K147" s="3">
        <v>2.6392509476499999</v>
      </c>
      <c r="L147" s="3">
        <v>2.6392509476499999</v>
      </c>
      <c r="M147" s="3">
        <v>2.6392509476499999</v>
      </c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s="10" customFormat="1" outlineLevel="2" x14ac:dyDescent="0.25">
      <c r="A148" s="14" t="s">
        <v>21</v>
      </c>
      <c r="B148" s="15">
        <f>B149+B151+B154+B159</f>
        <v>32.773171203350003</v>
      </c>
      <c r="C148" s="15">
        <f>C149+C151+C154+C159</f>
        <v>9.7078154275999999</v>
      </c>
      <c r="D148" s="15">
        <f>D149+D151+D154+D159</f>
        <v>9.04541719815</v>
      </c>
      <c r="E148" s="15">
        <f>E149+E151+E154+E159</f>
        <v>7.2585110762699996</v>
      </c>
      <c r="F148" s="15">
        <f>F149+F151+F154+F159</f>
        <v>6.2989610764999995</v>
      </c>
      <c r="G148" s="15">
        <f>G149+G151+G154+G159</f>
        <v>5.1055997179499997</v>
      </c>
      <c r="H148" s="15">
        <f>H149+H151+H154+H159</f>
        <v>3.9155496445700004</v>
      </c>
      <c r="I148" s="15">
        <f>I149+I151+I154+I159</f>
        <v>3.5060669572699998</v>
      </c>
      <c r="J148" s="15">
        <f>J149+J151+J154+J159</f>
        <v>3.4074289227800003</v>
      </c>
      <c r="K148" s="15">
        <f>K149+K151+K154+K159</f>
        <v>3.3809073397000002</v>
      </c>
      <c r="L148" s="15">
        <f>L149+L151+L154+L159</f>
        <v>2.4760787819000001</v>
      </c>
      <c r="M148" s="15">
        <f>M149+M151+M154+M159</f>
        <v>2.3643505060000001</v>
      </c>
    </row>
    <row r="149" spans="1:35" outlineLevel="3" collapsed="1" x14ac:dyDescent="0.25">
      <c r="A149" s="4" t="s">
        <v>15</v>
      </c>
      <c r="B149" s="3">
        <f>SUM(B150:B150)</f>
        <v>0</v>
      </c>
      <c r="C149" s="3">
        <f>SUM(C150:C150)</f>
        <v>0</v>
      </c>
      <c r="D149" s="3">
        <f>SUM(D150:D150)</f>
        <v>0</v>
      </c>
      <c r="E149" s="3">
        <f>SUM(E150:E150)</f>
        <v>0</v>
      </c>
      <c r="F149" s="3">
        <f>SUM(F150:F150)</f>
        <v>0</v>
      </c>
      <c r="G149" s="3">
        <f>SUM(G150:G150)</f>
        <v>0</v>
      </c>
      <c r="H149" s="3">
        <f>SUM(H150:H150)</f>
        <v>0</v>
      </c>
      <c r="I149" s="3">
        <f>SUM(I150:I150)</f>
        <v>0</v>
      </c>
      <c r="J149" s="3">
        <f>SUM(J150:J150)</f>
        <v>0</v>
      </c>
      <c r="K149" s="3">
        <f>SUM(K150:K150)</f>
        <v>0</v>
      </c>
      <c r="L149" s="3">
        <f>SUM(L150:L150)</f>
        <v>0</v>
      </c>
      <c r="M149" s="3">
        <f>SUM(M150:M150)</f>
        <v>0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5">
      <c r="A150" s="5" t="s">
        <v>19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outlineLevel="3" collapsed="1" x14ac:dyDescent="0.25">
      <c r="A151" s="4" t="s">
        <v>24</v>
      </c>
      <c r="B151" s="3">
        <f>SUM(B152:B153)</f>
        <v>0</v>
      </c>
      <c r="C151" s="3">
        <f>SUM(C152:C153)</f>
        <v>0</v>
      </c>
      <c r="D151" s="3">
        <f>SUM(D152:D153)</f>
        <v>0</v>
      </c>
      <c r="E151" s="3">
        <f>SUM(E152:E153)</f>
        <v>0</v>
      </c>
      <c r="F151" s="3">
        <f>SUM(F152:F153)</f>
        <v>0</v>
      </c>
      <c r="G151" s="3">
        <f>SUM(G152:G153)</f>
        <v>0</v>
      </c>
      <c r="H151" s="3">
        <f>SUM(H152:H153)</f>
        <v>0</v>
      </c>
      <c r="I151" s="3">
        <f>SUM(I152:I153)</f>
        <v>0</v>
      </c>
      <c r="J151" s="3">
        <f>SUM(J152:J153)</f>
        <v>0</v>
      </c>
      <c r="K151" s="3">
        <f>SUM(K152:K153)</f>
        <v>0</v>
      </c>
      <c r="L151" s="3">
        <f>SUM(L152:L153)</f>
        <v>0</v>
      </c>
      <c r="M151" s="3">
        <f>SUM(M152:M153)</f>
        <v>0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hidden="1" outlineLevel="4" x14ac:dyDescent="0.25">
      <c r="A152" s="5" t="s">
        <v>19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</row>
    <row r="153" spans="1:35" hidden="1" outlineLevel="4" x14ac:dyDescent="0.25">
      <c r="A153" s="5" t="s">
        <v>20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outlineLevel="3" collapsed="1" x14ac:dyDescent="0.25">
      <c r="A154" s="4" t="s">
        <v>25</v>
      </c>
      <c r="B154" s="3">
        <f>SUM(B155:B158)</f>
        <v>1.46313718378</v>
      </c>
      <c r="C154" s="3">
        <f>SUM(C155:C158)</f>
        <v>1.46313718378</v>
      </c>
      <c r="D154" s="3">
        <f>SUM(D155:D158)</f>
        <v>1.4631371845000001</v>
      </c>
      <c r="E154" s="3">
        <f>SUM(E155:E158)</f>
        <v>1.4631371845000001</v>
      </c>
      <c r="F154" s="3">
        <f>SUM(F155:F158)</f>
        <v>1.4631371848600001</v>
      </c>
      <c r="G154" s="3">
        <f>SUM(G155:G158)</f>
        <v>1.4631371852200001</v>
      </c>
      <c r="H154" s="3">
        <f>SUM(H155:H158)</f>
        <v>1.4631371852200001</v>
      </c>
      <c r="I154" s="3">
        <f>SUM(I155:I158)</f>
        <v>1.4631371852200001</v>
      </c>
      <c r="J154" s="3">
        <f>SUM(J155:J158)</f>
        <v>1.4631371852200001</v>
      </c>
      <c r="K154" s="3">
        <f>SUM(K155:K158)</f>
        <v>1.4479840313600001</v>
      </c>
      <c r="L154" s="3">
        <f>SUM(L155:L158)</f>
        <v>1.4328308775</v>
      </c>
      <c r="M154" s="3">
        <f>SUM(M155:M158)</f>
        <v>1.4245508775</v>
      </c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5">
      <c r="A155" s="5" t="s">
        <v>19</v>
      </c>
      <c r="B155" s="3">
        <v>0.40048660190000002</v>
      </c>
      <c r="C155" s="3">
        <v>0.40048660190000002</v>
      </c>
      <c r="D155" s="3">
        <v>0.40048660262000002</v>
      </c>
      <c r="E155" s="3">
        <v>0.40048660262000002</v>
      </c>
      <c r="F155" s="3">
        <v>0.40048660297999999</v>
      </c>
      <c r="G155" s="3">
        <v>0.40048660334000002</v>
      </c>
      <c r="H155" s="3">
        <v>0.40048660334000002</v>
      </c>
      <c r="I155" s="3">
        <v>0.40048660334000002</v>
      </c>
      <c r="J155" s="3">
        <v>0.40048660334000002</v>
      </c>
      <c r="K155" s="3">
        <v>0.38533344947999998</v>
      </c>
      <c r="L155" s="3">
        <v>0.37018029561999999</v>
      </c>
      <c r="M155" s="3">
        <v>0.36190029561999998</v>
      </c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hidden="1" outlineLevel="4" x14ac:dyDescent="0.25">
      <c r="A156" s="5" t="s">
        <v>37</v>
      </c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5">
      <c r="A157" s="5" t="s">
        <v>23</v>
      </c>
      <c r="B157" s="3">
        <v>1.0626505818800001</v>
      </c>
      <c r="C157" s="3">
        <v>1.0626505818800001</v>
      </c>
      <c r="D157" s="3">
        <v>1.0626505818800001</v>
      </c>
      <c r="E157" s="3">
        <v>1.0626505818800001</v>
      </c>
      <c r="F157" s="3">
        <v>1.0626505818800001</v>
      </c>
      <c r="G157" s="3">
        <v>1.0626505818800001</v>
      </c>
      <c r="H157" s="3">
        <v>1.0626505818800001</v>
      </c>
      <c r="I157" s="3">
        <v>1.0626505818800001</v>
      </c>
      <c r="J157" s="3">
        <v>1.0626505818800001</v>
      </c>
      <c r="K157" s="3">
        <v>1.0626505818800001</v>
      </c>
      <c r="L157" s="3">
        <v>1.0626505818800001</v>
      </c>
      <c r="M157" s="3">
        <v>1.0626505818800001</v>
      </c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5">
      <c r="A158" s="5" t="s">
        <v>20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outlineLevel="3" collapsed="1" x14ac:dyDescent="0.25">
      <c r="A159" s="4" t="s">
        <v>26</v>
      </c>
      <c r="B159" s="3">
        <f>SUM(B160:B162)</f>
        <v>31.310034019570001</v>
      </c>
      <c r="C159" s="3">
        <f>SUM(C160:C162)</f>
        <v>8.2446782438199993</v>
      </c>
      <c r="D159" s="3">
        <f>SUM(D160:D162)</f>
        <v>7.5822800136500001</v>
      </c>
      <c r="E159" s="3">
        <f>SUM(E160:E162)</f>
        <v>5.7953738917699997</v>
      </c>
      <c r="F159" s="3">
        <f>SUM(F160:F162)</f>
        <v>4.8358238916399996</v>
      </c>
      <c r="G159" s="3">
        <f>SUM(G160:G162)</f>
        <v>3.6424625327299998</v>
      </c>
      <c r="H159" s="3">
        <f>SUM(H160:H162)</f>
        <v>2.4524124593500001</v>
      </c>
      <c r="I159" s="3">
        <f>SUM(I160:I162)</f>
        <v>2.0429297720499999</v>
      </c>
      <c r="J159" s="3">
        <f>SUM(J160:J162)</f>
        <v>1.94429173756</v>
      </c>
      <c r="K159" s="3">
        <f>SUM(K160:K162)</f>
        <v>1.9329233083399999</v>
      </c>
      <c r="L159" s="3">
        <f>SUM(L160:L162)</f>
        <v>1.0432479043999998</v>
      </c>
      <c r="M159" s="3">
        <f>SUM(M160:M162)</f>
        <v>0.93979962849999998</v>
      </c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5">
      <c r="A160" s="5" t="s">
        <v>19</v>
      </c>
      <c r="B160" s="3">
        <v>26.842447792310001</v>
      </c>
      <c r="C160" s="3">
        <v>3.9692477635599999</v>
      </c>
      <c r="D160" s="3">
        <v>3.8518564553200001</v>
      </c>
      <c r="E160" s="3">
        <v>3.47626981825</v>
      </c>
      <c r="F160" s="3">
        <v>3.0002298186099998</v>
      </c>
      <c r="G160" s="3">
        <v>2.27777846017</v>
      </c>
      <c r="H160" s="3">
        <v>1.0877283867900001</v>
      </c>
      <c r="I160" s="3">
        <v>0.99564255821000003</v>
      </c>
      <c r="J160" s="3">
        <v>0.89700452371999995</v>
      </c>
      <c r="K160" s="3">
        <v>0.88563609450000003</v>
      </c>
      <c r="L160" s="3">
        <v>0.31135135207999998</v>
      </c>
      <c r="M160" s="3">
        <v>0.31135135207999998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5">
      <c r="A161" s="5" t="s">
        <v>20</v>
      </c>
      <c r="B161" s="3">
        <v>4.46758622726</v>
      </c>
      <c r="C161" s="3">
        <v>4.2754304802599998</v>
      </c>
      <c r="D161" s="3">
        <v>3.7304235583300001</v>
      </c>
      <c r="E161" s="3">
        <v>2.3191040735200001</v>
      </c>
      <c r="F161" s="3">
        <v>1.83559407303</v>
      </c>
      <c r="G161" s="3">
        <v>1.36468407256</v>
      </c>
      <c r="H161" s="3">
        <v>1.36468407256</v>
      </c>
      <c r="I161" s="3">
        <v>1.04728721384</v>
      </c>
      <c r="J161" s="3">
        <v>1.04728721384</v>
      </c>
      <c r="K161" s="3">
        <v>1.04728721384</v>
      </c>
      <c r="L161" s="3">
        <v>0.73189655231999995</v>
      </c>
      <c r="M161" s="3">
        <v>0.62844827642000001</v>
      </c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hidden="1" outlineLevel="4" x14ac:dyDescent="0.25">
      <c r="A162" s="5" t="s">
        <v>27</v>
      </c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x14ac:dyDescent="0.25"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</sheetData>
  <mergeCells count="1">
    <mergeCell ref="A1:K1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2022 поміс</vt:lpstr>
      <vt:lpstr>2022-2047</vt:lpstr>
      <vt:lpstr>'2022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2022-01-05T14:15:30Z</cp:lastPrinted>
  <dcterms:created xsi:type="dcterms:W3CDTF">2022-01-05T13:49:02Z</dcterms:created>
  <dcterms:modified xsi:type="dcterms:W3CDTF">2022-01-05T14:17:26Z</dcterms:modified>
</cp:coreProperties>
</file>