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13_ncr:1_{E917676F-A3AF-AA4C-8BE6-38AE4F3BD651}" xr6:coauthVersionLast="47" xr6:coauthVersionMax="47" xr10:uidLastSave="{00000000-0000-0000-0000-000000000000}"/>
  <bookViews>
    <workbookView xWindow="0" yWindow="500" windowWidth="21740" windowHeight="13540" xr2:uid="{00000000-000D-0000-FFFF-FFFF00000000}"/>
  </bookViews>
  <sheets>
    <sheet name="2022-2047" sheetId="2" r:id="rId1"/>
  </sheets>
  <definedNames>
    <definedName name="_xlnm.Print_Area" localSheetId="0">'2022-2047'!$A$1:$M$164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60" i="2" l="1"/>
  <c r="L160" i="2"/>
  <c r="K160" i="2"/>
  <c r="J160" i="2"/>
  <c r="I160" i="2"/>
  <c r="H160" i="2"/>
  <c r="G160" i="2"/>
  <c r="F160" i="2"/>
  <c r="E160" i="2"/>
  <c r="D160" i="2"/>
  <c r="C160" i="2"/>
  <c r="B160" i="2"/>
  <c r="M155" i="2"/>
  <c r="L155" i="2"/>
  <c r="K155" i="2"/>
  <c r="J155" i="2"/>
  <c r="I155" i="2"/>
  <c r="I151" i="2" s="1"/>
  <c r="H155" i="2"/>
  <c r="G155" i="2"/>
  <c r="F155" i="2"/>
  <c r="E155" i="2"/>
  <c r="D155" i="2"/>
  <c r="C155" i="2"/>
  <c r="B155" i="2"/>
  <c r="M152" i="2"/>
  <c r="M151" i="2" s="1"/>
  <c r="L152" i="2"/>
  <c r="L151" i="2" s="1"/>
  <c r="K152" i="2"/>
  <c r="J152" i="2"/>
  <c r="I152" i="2"/>
  <c r="H152" i="2"/>
  <c r="G152" i="2"/>
  <c r="F152" i="2"/>
  <c r="E152" i="2"/>
  <c r="E151" i="2" s="1"/>
  <c r="D152" i="2"/>
  <c r="C152" i="2"/>
  <c r="B152" i="2"/>
  <c r="M147" i="2"/>
  <c r="L147" i="2"/>
  <c r="K147" i="2"/>
  <c r="J147" i="2"/>
  <c r="I147" i="2"/>
  <c r="H147" i="2"/>
  <c r="G147" i="2"/>
  <c r="F147" i="2"/>
  <c r="E147" i="2"/>
  <c r="D147" i="2"/>
  <c r="C147" i="2"/>
  <c r="B147" i="2"/>
  <c r="M142" i="2"/>
  <c r="L142" i="2"/>
  <c r="K142" i="2"/>
  <c r="J142" i="2"/>
  <c r="I142" i="2"/>
  <c r="H142" i="2"/>
  <c r="G142" i="2"/>
  <c r="F142" i="2"/>
  <c r="E142" i="2"/>
  <c r="D142" i="2"/>
  <c r="C142" i="2"/>
  <c r="B142" i="2"/>
  <c r="M139" i="2"/>
  <c r="L139" i="2"/>
  <c r="K139" i="2"/>
  <c r="J139" i="2"/>
  <c r="I139" i="2"/>
  <c r="H139" i="2"/>
  <c r="G139" i="2"/>
  <c r="F139" i="2"/>
  <c r="E139" i="2"/>
  <c r="D139" i="2"/>
  <c r="C139" i="2"/>
  <c r="B139" i="2"/>
  <c r="M133" i="2"/>
  <c r="L133" i="2"/>
  <c r="K133" i="2"/>
  <c r="J133" i="2"/>
  <c r="I133" i="2"/>
  <c r="I132" i="2" s="1"/>
  <c r="H133" i="2"/>
  <c r="G133" i="2"/>
  <c r="F133" i="2"/>
  <c r="E133" i="2"/>
  <c r="D133" i="2"/>
  <c r="C133" i="2"/>
  <c r="C132" i="2" s="1"/>
  <c r="B133" i="2"/>
  <c r="M127" i="2"/>
  <c r="L127" i="2"/>
  <c r="K127" i="2"/>
  <c r="J127" i="2"/>
  <c r="I127" i="2"/>
  <c r="H127" i="2"/>
  <c r="G127" i="2"/>
  <c r="F127" i="2"/>
  <c r="E127" i="2"/>
  <c r="D127" i="2"/>
  <c r="C127" i="2"/>
  <c r="B127" i="2"/>
  <c r="M125" i="2"/>
  <c r="L125" i="2"/>
  <c r="K125" i="2"/>
  <c r="J125" i="2"/>
  <c r="I125" i="2"/>
  <c r="I124" i="2" s="1"/>
  <c r="H125" i="2"/>
  <c r="G125" i="2"/>
  <c r="F125" i="2"/>
  <c r="E125" i="2"/>
  <c r="D125" i="2"/>
  <c r="C125" i="2"/>
  <c r="B125" i="2"/>
  <c r="M120" i="2"/>
  <c r="L120" i="2"/>
  <c r="K120" i="2"/>
  <c r="J120" i="2"/>
  <c r="I120" i="2"/>
  <c r="H120" i="2"/>
  <c r="G120" i="2"/>
  <c r="F120" i="2"/>
  <c r="E120" i="2"/>
  <c r="D120" i="2"/>
  <c r="C120" i="2"/>
  <c r="B120" i="2"/>
  <c r="M118" i="2"/>
  <c r="L118" i="2"/>
  <c r="K118" i="2"/>
  <c r="K115" i="2" s="1"/>
  <c r="J118" i="2"/>
  <c r="I118" i="2"/>
  <c r="H118" i="2"/>
  <c r="G118" i="2"/>
  <c r="F118" i="2"/>
  <c r="E118" i="2"/>
  <c r="D118" i="2"/>
  <c r="C118" i="2"/>
  <c r="B118" i="2"/>
  <c r="B115" i="2" s="1"/>
  <c r="M116" i="2"/>
  <c r="L116" i="2"/>
  <c r="K116" i="2"/>
  <c r="J116" i="2"/>
  <c r="I116" i="2"/>
  <c r="H116" i="2"/>
  <c r="G116" i="2"/>
  <c r="G115" i="2" s="1"/>
  <c r="F116" i="2"/>
  <c r="E116" i="2"/>
  <c r="D116" i="2"/>
  <c r="C116" i="2"/>
  <c r="B116" i="2"/>
  <c r="M106" i="2"/>
  <c r="L106" i="2"/>
  <c r="K106" i="2"/>
  <c r="J106" i="2"/>
  <c r="I106" i="2"/>
  <c r="H106" i="2"/>
  <c r="G106" i="2"/>
  <c r="F106" i="2"/>
  <c r="E106" i="2"/>
  <c r="D106" i="2"/>
  <c r="C106" i="2"/>
  <c r="B106" i="2"/>
  <c r="M101" i="2"/>
  <c r="L101" i="2"/>
  <c r="K101" i="2"/>
  <c r="J101" i="2"/>
  <c r="I101" i="2"/>
  <c r="H101" i="2"/>
  <c r="G101" i="2"/>
  <c r="F101" i="2"/>
  <c r="E101" i="2"/>
  <c r="D101" i="2"/>
  <c r="C101" i="2"/>
  <c r="B101" i="2"/>
  <c r="M98" i="2"/>
  <c r="M97" i="2" s="1"/>
  <c r="L98" i="2"/>
  <c r="L97" i="2" s="1"/>
  <c r="K98" i="2"/>
  <c r="J98" i="2"/>
  <c r="I98" i="2"/>
  <c r="H98" i="2"/>
  <c r="G98" i="2"/>
  <c r="F98" i="2"/>
  <c r="E98" i="2"/>
  <c r="E97" i="2" s="1"/>
  <c r="D98" i="2"/>
  <c r="D97" i="2" s="1"/>
  <c r="C98" i="2"/>
  <c r="B98" i="2"/>
  <c r="M93" i="2"/>
  <c r="L93" i="2"/>
  <c r="K93" i="2"/>
  <c r="J93" i="2"/>
  <c r="I93" i="2"/>
  <c r="H93" i="2"/>
  <c r="G93" i="2"/>
  <c r="F93" i="2"/>
  <c r="E93" i="2"/>
  <c r="D93" i="2"/>
  <c r="C93" i="2"/>
  <c r="B93" i="2"/>
  <c r="M88" i="2"/>
  <c r="L88" i="2"/>
  <c r="K88" i="2"/>
  <c r="J88" i="2"/>
  <c r="I88" i="2"/>
  <c r="H88" i="2"/>
  <c r="G88" i="2"/>
  <c r="F88" i="2"/>
  <c r="E88" i="2"/>
  <c r="D88" i="2"/>
  <c r="C88" i="2"/>
  <c r="B88" i="2"/>
  <c r="M85" i="2"/>
  <c r="L85" i="2"/>
  <c r="K85" i="2"/>
  <c r="J85" i="2"/>
  <c r="I85" i="2"/>
  <c r="H85" i="2"/>
  <c r="G85" i="2"/>
  <c r="F85" i="2"/>
  <c r="E85" i="2"/>
  <c r="D85" i="2"/>
  <c r="C85" i="2"/>
  <c r="B85" i="2"/>
  <c r="B78" i="2" s="1"/>
  <c r="M79" i="2"/>
  <c r="L79" i="2"/>
  <c r="K79" i="2"/>
  <c r="J79" i="2"/>
  <c r="I79" i="2"/>
  <c r="H79" i="2"/>
  <c r="G79" i="2"/>
  <c r="G78" i="2" s="1"/>
  <c r="F79" i="2"/>
  <c r="F78" i="2" s="1"/>
  <c r="E79" i="2"/>
  <c r="D79" i="2"/>
  <c r="D78" i="2" s="1"/>
  <c r="C79" i="2"/>
  <c r="B79" i="2"/>
  <c r="M73" i="2"/>
  <c r="L73" i="2"/>
  <c r="K73" i="2"/>
  <c r="J73" i="2"/>
  <c r="I73" i="2"/>
  <c r="H73" i="2"/>
  <c r="G73" i="2"/>
  <c r="F73" i="2"/>
  <c r="E73" i="2"/>
  <c r="D73" i="2"/>
  <c r="C73" i="2"/>
  <c r="B73" i="2"/>
  <c r="M71" i="2"/>
  <c r="L71" i="2"/>
  <c r="K71" i="2"/>
  <c r="J71" i="2"/>
  <c r="I71" i="2"/>
  <c r="H71" i="2"/>
  <c r="H70" i="2" s="1"/>
  <c r="G71" i="2"/>
  <c r="G70" i="2" s="1"/>
  <c r="F71" i="2"/>
  <c r="F70" i="2" s="1"/>
  <c r="E71" i="2"/>
  <c r="D71" i="2"/>
  <c r="C71" i="2"/>
  <c r="B71" i="2"/>
  <c r="M66" i="2"/>
  <c r="L66" i="2"/>
  <c r="K66" i="2"/>
  <c r="J66" i="2"/>
  <c r="I66" i="2"/>
  <c r="H66" i="2"/>
  <c r="G66" i="2"/>
  <c r="F66" i="2"/>
  <c r="E66" i="2"/>
  <c r="D66" i="2"/>
  <c r="C66" i="2"/>
  <c r="B66" i="2"/>
  <c r="M64" i="2"/>
  <c r="L64" i="2"/>
  <c r="K64" i="2"/>
  <c r="J64" i="2"/>
  <c r="I64" i="2"/>
  <c r="H64" i="2"/>
  <c r="G64" i="2"/>
  <c r="F64" i="2"/>
  <c r="E64" i="2"/>
  <c r="D64" i="2"/>
  <c r="C64" i="2"/>
  <c r="B64" i="2"/>
  <c r="M62" i="2"/>
  <c r="M61" i="2" s="1"/>
  <c r="L62" i="2"/>
  <c r="L61" i="2" s="1"/>
  <c r="K62" i="2"/>
  <c r="K61" i="2" s="1"/>
  <c r="J62" i="2"/>
  <c r="J61" i="2" s="1"/>
  <c r="I62" i="2"/>
  <c r="H62" i="2"/>
  <c r="G62" i="2"/>
  <c r="F62" i="2"/>
  <c r="E62" i="2"/>
  <c r="E61" i="2" s="1"/>
  <c r="D62" i="2"/>
  <c r="D61" i="2" s="1"/>
  <c r="C62" i="2"/>
  <c r="C61" i="2" s="1"/>
  <c r="B62" i="2"/>
  <c r="B61" i="2" s="1"/>
  <c r="K51" i="2"/>
  <c r="J51" i="2"/>
  <c r="I51" i="2"/>
  <c r="H51" i="2"/>
  <c r="G51" i="2"/>
  <c r="F51" i="2"/>
  <c r="E51" i="2"/>
  <c r="D51" i="2"/>
  <c r="C51" i="2"/>
  <c r="B51" i="2"/>
  <c r="K46" i="2"/>
  <c r="J46" i="2"/>
  <c r="I46" i="2"/>
  <c r="H46" i="2"/>
  <c r="G46" i="2"/>
  <c r="F46" i="2"/>
  <c r="E46" i="2"/>
  <c r="D46" i="2"/>
  <c r="C46" i="2"/>
  <c r="B46" i="2"/>
  <c r="K43" i="2"/>
  <c r="J43" i="2"/>
  <c r="I43" i="2"/>
  <c r="H43" i="2"/>
  <c r="G43" i="2"/>
  <c r="F43" i="2"/>
  <c r="E43" i="2"/>
  <c r="D43" i="2"/>
  <c r="C43" i="2"/>
  <c r="B43" i="2"/>
  <c r="K38" i="2"/>
  <c r="J38" i="2"/>
  <c r="I38" i="2"/>
  <c r="H38" i="2"/>
  <c r="G38" i="2"/>
  <c r="F38" i="2"/>
  <c r="E38" i="2"/>
  <c r="D38" i="2"/>
  <c r="C38" i="2"/>
  <c r="B38" i="2"/>
  <c r="K33" i="2"/>
  <c r="J33" i="2"/>
  <c r="I33" i="2"/>
  <c r="H33" i="2"/>
  <c r="G33" i="2"/>
  <c r="F33" i="2"/>
  <c r="E33" i="2"/>
  <c r="D33" i="2"/>
  <c r="C33" i="2"/>
  <c r="B33" i="2"/>
  <c r="K30" i="2"/>
  <c r="J30" i="2"/>
  <c r="I30" i="2"/>
  <c r="H30" i="2"/>
  <c r="G30" i="2"/>
  <c r="F30" i="2"/>
  <c r="E30" i="2"/>
  <c r="D30" i="2"/>
  <c r="C30" i="2"/>
  <c r="B30" i="2"/>
  <c r="K24" i="2"/>
  <c r="J24" i="2"/>
  <c r="I24" i="2"/>
  <c r="H24" i="2"/>
  <c r="G24" i="2"/>
  <c r="F24" i="2"/>
  <c r="E24" i="2"/>
  <c r="D24" i="2"/>
  <c r="C24" i="2"/>
  <c r="B24" i="2"/>
  <c r="K18" i="2"/>
  <c r="J18" i="2"/>
  <c r="I18" i="2"/>
  <c r="H18" i="2"/>
  <c r="G18" i="2"/>
  <c r="F18" i="2"/>
  <c r="E18" i="2"/>
  <c r="D18" i="2"/>
  <c r="C18" i="2"/>
  <c r="B18" i="2"/>
  <c r="K16" i="2"/>
  <c r="J16" i="2"/>
  <c r="I16" i="2"/>
  <c r="I15" i="2" s="1"/>
  <c r="H16" i="2"/>
  <c r="G16" i="2"/>
  <c r="F16" i="2"/>
  <c r="E16" i="2"/>
  <c r="D16" i="2"/>
  <c r="C16" i="2"/>
  <c r="B16" i="2"/>
  <c r="K11" i="2"/>
  <c r="J11" i="2"/>
  <c r="I11" i="2"/>
  <c r="H11" i="2"/>
  <c r="G11" i="2"/>
  <c r="F11" i="2"/>
  <c r="E11" i="2"/>
  <c r="D11" i="2"/>
  <c r="C11" i="2"/>
  <c r="B11" i="2"/>
  <c r="K9" i="2"/>
  <c r="J9" i="2"/>
  <c r="I9" i="2"/>
  <c r="H9" i="2"/>
  <c r="G9" i="2"/>
  <c r="F9" i="2"/>
  <c r="E9" i="2"/>
  <c r="D9" i="2"/>
  <c r="C9" i="2"/>
  <c r="B9" i="2"/>
  <c r="K7" i="2"/>
  <c r="J7" i="2"/>
  <c r="I7" i="2"/>
  <c r="H7" i="2"/>
  <c r="G7" i="2"/>
  <c r="F7" i="2"/>
  <c r="E7" i="2"/>
  <c r="D7" i="2"/>
  <c r="C7" i="2"/>
  <c r="B7" i="2"/>
  <c r="D77" i="2" l="1"/>
  <c r="F151" i="2"/>
  <c r="G151" i="2"/>
  <c r="B70" i="2"/>
  <c r="J70" i="2"/>
  <c r="C70" i="2"/>
  <c r="K70" i="2"/>
  <c r="K60" i="2" s="1"/>
  <c r="E124" i="2"/>
  <c r="M124" i="2"/>
  <c r="E132" i="2"/>
  <c r="H61" i="2"/>
  <c r="H60" i="2" s="1"/>
  <c r="D70" i="2"/>
  <c r="D60" i="2" s="1"/>
  <c r="D59" i="2" s="1"/>
  <c r="L70" i="2"/>
  <c r="L60" i="2" s="1"/>
  <c r="J78" i="2"/>
  <c r="H97" i="2"/>
  <c r="F124" i="2"/>
  <c r="B151" i="2"/>
  <c r="I61" i="2"/>
  <c r="C78" i="2"/>
  <c r="K78" i="2"/>
  <c r="I97" i="2"/>
  <c r="C115" i="2"/>
  <c r="C151" i="2"/>
  <c r="C131" i="2" s="1"/>
  <c r="K151" i="2"/>
  <c r="G124" i="2"/>
  <c r="J151" i="2"/>
  <c r="K124" i="2"/>
  <c r="D151" i="2"/>
  <c r="H151" i="2"/>
  <c r="C124" i="2"/>
  <c r="C114" i="2" s="1"/>
  <c r="E131" i="2"/>
  <c r="I131" i="2"/>
  <c r="J115" i="2"/>
  <c r="D132" i="2"/>
  <c r="H132" i="2"/>
  <c r="H131" i="2" s="1"/>
  <c r="L132" i="2"/>
  <c r="L131" i="2" s="1"/>
  <c r="B132" i="2"/>
  <c r="F132" i="2"/>
  <c r="F131" i="2" s="1"/>
  <c r="J132" i="2"/>
  <c r="J131" i="2" s="1"/>
  <c r="M132" i="2"/>
  <c r="M131" i="2" s="1"/>
  <c r="G132" i="2"/>
  <c r="K132" i="2"/>
  <c r="J60" i="2"/>
  <c r="F61" i="2"/>
  <c r="F60" i="2" s="1"/>
  <c r="G114" i="2"/>
  <c r="G61" i="2"/>
  <c r="G60" i="2" s="1"/>
  <c r="F115" i="2"/>
  <c r="F114" i="2" s="1"/>
  <c r="D124" i="2"/>
  <c r="H124" i="2"/>
  <c r="L124" i="2"/>
  <c r="B124" i="2"/>
  <c r="B114" i="2" s="1"/>
  <c r="J124" i="2"/>
  <c r="B60" i="2"/>
  <c r="C60" i="2"/>
  <c r="K114" i="2"/>
  <c r="H78" i="2"/>
  <c r="L78" i="2"/>
  <c r="L77" i="2" s="1"/>
  <c r="B97" i="2"/>
  <c r="B77" i="2" s="1"/>
  <c r="F97" i="2"/>
  <c r="J97" i="2"/>
  <c r="J77" i="2" s="1"/>
  <c r="D115" i="2"/>
  <c r="D114" i="2" s="1"/>
  <c r="H115" i="2"/>
  <c r="H114" i="2" s="1"/>
  <c r="L115" i="2"/>
  <c r="E70" i="2"/>
  <c r="E60" i="2" s="1"/>
  <c r="E59" i="2" s="1"/>
  <c r="I70" i="2"/>
  <c r="I60" i="2" s="1"/>
  <c r="M70" i="2"/>
  <c r="M60" i="2" s="1"/>
  <c r="E78" i="2"/>
  <c r="E77" i="2" s="1"/>
  <c r="I78" i="2"/>
  <c r="I77" i="2" s="1"/>
  <c r="M78" i="2"/>
  <c r="M77" i="2" s="1"/>
  <c r="C97" i="2"/>
  <c r="C77" i="2" s="1"/>
  <c r="G97" i="2"/>
  <c r="K97" i="2"/>
  <c r="K77" i="2" s="1"/>
  <c r="E115" i="2"/>
  <c r="E114" i="2" s="1"/>
  <c r="E113" i="2" s="1"/>
  <c r="I115" i="2"/>
  <c r="I114" i="2" s="1"/>
  <c r="I113" i="2" s="1"/>
  <c r="M115" i="2"/>
  <c r="M114" i="2" s="1"/>
  <c r="M113" i="2" s="1"/>
  <c r="B131" i="2"/>
  <c r="K131" i="2"/>
  <c r="F77" i="2"/>
  <c r="F59" i="2" s="1"/>
  <c r="G77" i="2"/>
  <c r="G59" i="2" s="1"/>
  <c r="F42" i="2"/>
  <c r="I6" i="2"/>
  <c r="I5" i="2" s="1"/>
  <c r="D15" i="2"/>
  <c r="H15" i="2"/>
  <c r="C15" i="2"/>
  <c r="G15" i="2"/>
  <c r="K15" i="2"/>
  <c r="D42" i="2"/>
  <c r="H42" i="2"/>
  <c r="B42" i="2"/>
  <c r="J42" i="2"/>
  <c r="B6" i="2"/>
  <c r="C42" i="2"/>
  <c r="G42" i="2"/>
  <c r="K42" i="2"/>
  <c r="J6" i="2"/>
  <c r="C6" i="2"/>
  <c r="G6" i="2"/>
  <c r="K6" i="2"/>
  <c r="E6" i="2"/>
  <c r="E15" i="2"/>
  <c r="B23" i="2"/>
  <c r="F23" i="2"/>
  <c r="J23" i="2"/>
  <c r="C23" i="2"/>
  <c r="G23" i="2"/>
  <c r="K23" i="2"/>
  <c r="E23" i="2"/>
  <c r="I23" i="2"/>
  <c r="B15" i="2"/>
  <c r="J15" i="2"/>
  <c r="F15" i="2"/>
  <c r="F6" i="2"/>
  <c r="D6" i="2"/>
  <c r="H6" i="2"/>
  <c r="D23" i="2"/>
  <c r="H23" i="2"/>
  <c r="E42" i="2"/>
  <c r="I42" i="2"/>
  <c r="F113" i="2" l="1"/>
  <c r="I59" i="2"/>
  <c r="K59" i="2"/>
  <c r="H77" i="2"/>
  <c r="H59" i="2" s="1"/>
  <c r="C59" i="2"/>
  <c r="G131" i="2"/>
  <c r="G113" i="2" s="1"/>
  <c r="D131" i="2"/>
  <c r="C113" i="2"/>
  <c r="D113" i="2"/>
  <c r="J59" i="2"/>
  <c r="J114" i="2"/>
  <c r="J113" i="2" s="1"/>
  <c r="L114" i="2"/>
  <c r="L113" i="2" s="1"/>
  <c r="K113" i="2"/>
  <c r="B59" i="2"/>
  <c r="B113" i="2"/>
  <c r="H113" i="2"/>
  <c r="M59" i="2"/>
  <c r="L59" i="2"/>
  <c r="D5" i="2"/>
  <c r="J5" i="2"/>
  <c r="B5" i="2"/>
  <c r="C22" i="2"/>
  <c r="D22" i="2"/>
  <c r="E22" i="2"/>
  <c r="J22" i="2"/>
  <c r="E5" i="2"/>
  <c r="B22" i="2"/>
  <c r="F22" i="2"/>
  <c r="K5" i="2"/>
  <c r="C5" i="2"/>
  <c r="H5" i="2"/>
  <c r="G5" i="2"/>
  <c r="H22" i="2"/>
  <c r="K22" i="2"/>
  <c r="F5" i="2"/>
  <c r="G22" i="2"/>
  <c r="I22" i="2"/>
  <c r="I4" i="2" s="1"/>
  <c r="D4" i="2" l="1"/>
  <c r="J4" i="2"/>
  <c r="B4" i="2"/>
  <c r="E4" i="2"/>
  <c r="C4" i="2"/>
  <c r="F4" i="2"/>
  <c r="K4" i="2"/>
  <c r="H4" i="2"/>
  <c r="G4" i="2"/>
</calcChain>
</file>

<file path=xl/sharedStrings.xml><?xml version="1.0" encoding="utf-8"?>
<sst xmlns="http://schemas.openxmlformats.org/spreadsheetml/2006/main" count="189" uniqueCount="49">
  <si>
    <t>ВСЬОГО</t>
  </si>
  <si>
    <t>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</si>
  <si>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</si>
  <si>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</si>
  <si>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</si>
  <si>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</si>
  <si>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</si>
  <si>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</si>
  <si>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</si>
  <si>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</si>
  <si>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Зовнішній борг</t>
  </si>
  <si>
    <t>GBP</t>
  </si>
  <si>
    <t>JPY</t>
  </si>
  <si>
    <t>Комерційні позики</t>
  </si>
  <si>
    <t>Офіційні позики</t>
  </si>
  <si>
    <t>Позики, надані МФО</t>
  </si>
  <si>
    <t>XDR</t>
  </si>
  <si>
    <t>* з урахуванням фактично здійснених платежів</t>
  </si>
  <si>
    <t>І кв</t>
  </si>
  <si>
    <t>ІІ кв</t>
  </si>
  <si>
    <t>ІІІ кв</t>
  </si>
  <si>
    <t>ІV кв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</si>
  <si>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</si>
  <si>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</si>
  <si>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</si>
  <si>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</si>
  <si>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</si>
  <si>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</si>
  <si>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</si>
  <si>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</si>
  <si>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</si>
  <si>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</si>
  <si>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</si>
  <si>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</si>
  <si>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</si>
  <si>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</si>
  <si>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</si>
  <si>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</si>
  <si>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</si>
  <si>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</si>
  <si>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</si>
  <si>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</si>
  <si>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</si>
  <si>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</si>
  <si>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</si>
  <si>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</si>
  <si>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</si>
  <si>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</si>
  <si>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Прогнозні платежі за державним боргом у 2022-2047 роках за діючими угодами станом на 01.06.2022*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</si>
</sst>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1" fillId="3" borderId="1" xfId="0" applyNumberFormat="1" applyFont="1" applyFill="1" applyBorder="1" applyAlignment="1">
      <alignment horizontal="left" indent="1"/>
    </xf>
    <xf numFmtId="4" fontId="1" fillId="3" borderId="1" xfId="0" applyNumberFormat="1" applyFont="1" applyFill="1" applyBorder="1"/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/>
    <xf numFmtId="4" fontId="1" fillId="0" borderId="1" xfId="0" applyNumberFormat="1" applyFont="1" applyBorder="1"/>
    <xf numFmtId="0" fontId="1" fillId="0" borderId="0" xfId="0" applyFont="1"/>
    <xf numFmtId="49" fontId="1" fillId="2" borderId="1" xfId="0" applyNumberFormat="1" applyFont="1" applyFill="1" applyBorder="1" applyAlignment="1">
      <alignment horizontal="left" indent="2"/>
    </xf>
    <xf numFmtId="4" fontId="1" fillId="2" borderId="1" xfId="0" applyNumberFormat="1" applyFont="1" applyFill="1" applyBorder="1"/>
    <xf numFmtId="49" fontId="1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49" fontId="3" fillId="0" borderId="0" xfId="1" applyNumberFormat="1" applyFont="1" applyAlignment="1">
      <alignment horizontal="left"/>
    </xf>
    <xf numFmtId="49" fontId="5" fillId="0" borderId="0" xfId="1" applyNumberFormat="1" applyFont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  <pageSetUpPr fitToPage="1"/>
  </sheetPr>
  <dimension ref="A1:AI164"/>
  <sheetViews>
    <sheetView tabSelected="1" zoomScale="80" zoomScaleNormal="80" workbookViewId="0">
      <selection activeCell="L124" sqref="L124"/>
    </sheetView>
  </sheetViews>
  <sheetFormatPr baseColWidth="10" defaultColWidth="8.83203125" defaultRowHeight="15" outlineLevelRow="4" x14ac:dyDescent="0.2"/>
  <cols>
    <col min="1" max="1" width="23.83203125" style="1" bestFit="1" customWidth="1"/>
    <col min="2" max="5" width="9.1640625" style="2"/>
    <col min="6" max="6" width="8.33203125" style="2" bestFit="1" customWidth="1"/>
    <col min="7" max="10" width="9.1640625" style="2"/>
    <col min="11" max="35" width="8.33203125" style="2" bestFit="1" customWidth="1"/>
  </cols>
  <sheetData>
    <row r="1" spans="1:35" s="8" customFormat="1" ht="16" x14ac:dyDescent="0.2">
      <c r="A1" s="24" t="s">
        <v>48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</row>
    <row r="2" spans="1:35" s="8" customFormat="1" x14ac:dyDescent="0.2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</row>
    <row r="3" spans="1:35" s="15" customFormat="1" ht="16" x14ac:dyDescent="0.2">
      <c r="A3" s="14"/>
      <c r="B3" s="21" t="s">
        <v>18</v>
      </c>
      <c r="C3" s="21" t="s">
        <v>19</v>
      </c>
      <c r="D3" s="21" t="s">
        <v>20</v>
      </c>
      <c r="E3" s="21" t="s">
        <v>21</v>
      </c>
      <c r="F3" s="22" t="s">
        <v>22</v>
      </c>
      <c r="G3" s="21" t="s">
        <v>18</v>
      </c>
      <c r="H3" s="21" t="s">
        <v>19</v>
      </c>
      <c r="I3" s="21" t="s">
        <v>20</v>
      </c>
      <c r="J3" s="21" t="s">
        <v>21</v>
      </c>
      <c r="K3" s="22" t="s">
        <v>23</v>
      </c>
    </row>
    <row r="4" spans="1:35" s="18" customFormat="1" x14ac:dyDescent="0.2">
      <c r="A4" s="16" t="s">
        <v>0</v>
      </c>
      <c r="B4" s="17">
        <f t="shared" ref="B4:K4" si="0">B5+B22</f>
        <v>135.35664761919</v>
      </c>
      <c r="C4" s="17">
        <f t="shared" si="0"/>
        <v>167.34214598521001</v>
      </c>
      <c r="D4" s="17">
        <f t="shared" si="0"/>
        <v>157.95256580288998</v>
      </c>
      <c r="E4" s="17">
        <f t="shared" si="0"/>
        <v>157.77090315586</v>
      </c>
      <c r="F4" s="17">
        <f t="shared" si="0"/>
        <v>618.42226256314996</v>
      </c>
      <c r="G4" s="17">
        <f t="shared" si="0"/>
        <v>116.31142320117999</v>
      </c>
      <c r="H4" s="17">
        <f t="shared" si="0"/>
        <v>118.21919123817</v>
      </c>
      <c r="I4" s="17">
        <f t="shared" si="0"/>
        <v>118.67724059060001</v>
      </c>
      <c r="J4" s="17">
        <f t="shared" si="0"/>
        <v>88.80707107005</v>
      </c>
      <c r="K4" s="17">
        <f t="shared" si="0"/>
        <v>442.01492610000003</v>
      </c>
    </row>
    <row r="5" spans="1:35" s="18" customFormat="1" outlineLevel="1" x14ac:dyDescent="0.2">
      <c r="A5" s="6" t="s">
        <v>1</v>
      </c>
      <c r="B5" s="7">
        <f t="shared" ref="B5:K5" si="1">B6+B15</f>
        <v>106.78107629134999</v>
      </c>
      <c r="C5" s="7">
        <f t="shared" si="1"/>
        <v>144.51985797903001</v>
      </c>
      <c r="D5" s="7">
        <f t="shared" si="1"/>
        <v>92.07395843850999</v>
      </c>
      <c r="E5" s="7">
        <f t="shared" si="1"/>
        <v>139.02945714409</v>
      </c>
      <c r="F5" s="7">
        <f t="shared" si="1"/>
        <v>482.40434985297998</v>
      </c>
      <c r="G5" s="7">
        <f t="shared" si="1"/>
        <v>82.422069840169996</v>
      </c>
      <c r="H5" s="7">
        <f t="shared" si="1"/>
        <v>100.45363662365</v>
      </c>
      <c r="I5" s="7">
        <f t="shared" si="1"/>
        <v>34.647835063110001</v>
      </c>
      <c r="J5" s="7">
        <f t="shared" si="1"/>
        <v>65.527232383690006</v>
      </c>
      <c r="K5" s="7">
        <f t="shared" si="1"/>
        <v>283.05077391062002</v>
      </c>
    </row>
    <row r="6" spans="1:35" s="18" customFormat="1" outlineLevel="2" collapsed="1" x14ac:dyDescent="0.2">
      <c r="A6" s="19" t="s">
        <v>2</v>
      </c>
      <c r="B6" s="20">
        <f t="shared" ref="B6:K6" si="2">B7+B9+B11</f>
        <v>19.534534115810001</v>
      </c>
      <c r="C6" s="20">
        <f t="shared" si="2"/>
        <v>38.211808397959999</v>
      </c>
      <c r="D6" s="20">
        <f t="shared" si="2"/>
        <v>15.405506731459999</v>
      </c>
      <c r="E6" s="20">
        <f t="shared" si="2"/>
        <v>33.012706104359999</v>
      </c>
      <c r="F6" s="20">
        <f t="shared" si="2"/>
        <v>106.16455534959</v>
      </c>
      <c r="G6" s="20">
        <f t="shared" si="2"/>
        <v>17.350819618990002</v>
      </c>
      <c r="H6" s="20">
        <f t="shared" si="2"/>
        <v>35.69918388912</v>
      </c>
      <c r="I6" s="20">
        <f t="shared" si="2"/>
        <v>10.156790372410001</v>
      </c>
      <c r="J6" s="20">
        <f t="shared" si="2"/>
        <v>21.828060516200001</v>
      </c>
      <c r="K6" s="20">
        <f t="shared" si="2"/>
        <v>85.034854396719993</v>
      </c>
    </row>
    <row r="7" spans="1:35" hidden="1" outlineLevel="3" x14ac:dyDescent="0.2">
      <c r="A7" s="4" t="s">
        <v>3</v>
      </c>
      <c r="B7" s="3">
        <f t="shared" ref="B7:K7" si="3">SUM(B8:B8)</f>
        <v>0</v>
      </c>
      <c r="C7" s="3">
        <f t="shared" si="3"/>
        <v>3.7774999999999997E-5</v>
      </c>
      <c r="D7" s="3">
        <f t="shared" si="3"/>
        <v>3.3547500000000001E-4</v>
      </c>
      <c r="E7" s="3">
        <f t="shared" si="3"/>
        <v>1E-4</v>
      </c>
      <c r="F7" s="3">
        <f t="shared" si="3"/>
        <v>4.7324999999999998E-4</v>
      </c>
      <c r="G7" s="3">
        <f t="shared" si="3"/>
        <v>0</v>
      </c>
      <c r="H7" s="3">
        <f t="shared" si="3"/>
        <v>0</v>
      </c>
      <c r="I7" s="3">
        <f t="shared" si="3"/>
        <v>2.5750000000000002E-4</v>
      </c>
      <c r="J7" s="3">
        <f t="shared" si="3"/>
        <v>0</v>
      </c>
      <c r="K7" s="3">
        <f t="shared" si="3"/>
        <v>2.5750000000000002E-4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hidden="1" outlineLevel="4" x14ac:dyDescent="0.2">
      <c r="A8" s="5" t="s">
        <v>4</v>
      </c>
      <c r="B8" s="3"/>
      <c r="C8" s="3">
        <v>3.7774999999999997E-5</v>
      </c>
      <c r="D8" s="3">
        <v>3.3547500000000001E-4</v>
      </c>
      <c r="E8" s="3">
        <v>1E-4</v>
      </c>
      <c r="F8" s="3">
        <v>4.7324999999999998E-4</v>
      </c>
      <c r="G8" s="3"/>
      <c r="H8" s="3"/>
      <c r="I8" s="3">
        <v>2.5750000000000002E-4</v>
      </c>
      <c r="J8" s="3"/>
      <c r="K8" s="3">
        <v>2.5750000000000002E-4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  <row r="9" spans="1:35" hidden="1" outlineLevel="3" x14ac:dyDescent="0.2">
      <c r="A9" s="4" t="s">
        <v>5</v>
      </c>
      <c r="B9" s="3">
        <f t="shared" ref="B9:K9" si="4">SUM(B10:B10)</f>
        <v>2.282714772E-2</v>
      </c>
      <c r="C9" s="3">
        <f t="shared" si="4"/>
        <v>2.266862586E-2</v>
      </c>
      <c r="D9" s="3">
        <f t="shared" si="4"/>
        <v>2.2501045609999999E-2</v>
      </c>
      <c r="E9" s="3">
        <f t="shared" si="4"/>
        <v>2.2084359580000001E-2</v>
      </c>
      <c r="F9" s="3">
        <f t="shared" si="4"/>
        <v>9.0081178770000006E-2</v>
      </c>
      <c r="G9" s="3">
        <f t="shared" si="4"/>
        <v>2.1196637170000001E-2</v>
      </c>
      <c r="H9" s="3">
        <f t="shared" si="4"/>
        <v>2.101999853E-2</v>
      </c>
      <c r="I9" s="3">
        <f t="shared" si="4"/>
        <v>2.0834301489999998E-2</v>
      </c>
      <c r="J9" s="3">
        <f t="shared" si="4"/>
        <v>2.041761546E-2</v>
      </c>
      <c r="K9" s="3">
        <f t="shared" si="4"/>
        <v>8.346855265E-2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</row>
    <row r="10" spans="1:35" hidden="1" outlineLevel="4" x14ac:dyDescent="0.2">
      <c r="A10" s="5" t="s">
        <v>4</v>
      </c>
      <c r="B10" s="3">
        <v>2.282714772E-2</v>
      </c>
      <c r="C10" s="3">
        <v>2.266862586E-2</v>
      </c>
      <c r="D10" s="3">
        <v>2.2501045609999999E-2</v>
      </c>
      <c r="E10" s="3">
        <v>2.2084359580000001E-2</v>
      </c>
      <c r="F10" s="3">
        <v>9.0081178770000006E-2</v>
      </c>
      <c r="G10" s="3">
        <v>2.1196637170000001E-2</v>
      </c>
      <c r="H10" s="3">
        <v>2.101999853E-2</v>
      </c>
      <c r="I10" s="3">
        <v>2.0834301489999998E-2</v>
      </c>
      <c r="J10" s="3">
        <v>2.041761546E-2</v>
      </c>
      <c r="K10" s="3">
        <v>8.346855265E-2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</row>
    <row r="11" spans="1:35" hidden="1" outlineLevel="3" x14ac:dyDescent="0.2">
      <c r="A11" s="4" t="s">
        <v>6</v>
      </c>
      <c r="B11" s="3">
        <f t="shared" ref="B11:K11" si="5">SUM(B12:B14)</f>
        <v>19.511706968089999</v>
      </c>
      <c r="C11" s="3">
        <f t="shared" si="5"/>
        <v>38.189101997099996</v>
      </c>
      <c r="D11" s="3">
        <f t="shared" si="5"/>
        <v>15.38267021085</v>
      </c>
      <c r="E11" s="3">
        <f t="shared" si="5"/>
        <v>32.990521744779997</v>
      </c>
      <c r="F11" s="3">
        <f t="shared" si="5"/>
        <v>106.07400092082</v>
      </c>
      <c r="G11" s="3">
        <f t="shared" si="5"/>
        <v>17.329622981820002</v>
      </c>
      <c r="H11" s="3">
        <f t="shared" si="5"/>
        <v>35.67816389059</v>
      </c>
      <c r="I11" s="3">
        <f t="shared" si="5"/>
        <v>10.135698570920001</v>
      </c>
      <c r="J11" s="3">
        <f t="shared" si="5"/>
        <v>21.807642900739999</v>
      </c>
      <c r="K11" s="3">
        <f t="shared" si="5"/>
        <v>84.95112834407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</row>
    <row r="12" spans="1:35" hidden="1" outlineLevel="4" x14ac:dyDescent="0.2">
      <c r="A12" s="5" t="s">
        <v>7</v>
      </c>
      <c r="B12" s="3">
        <v>0.14861408726</v>
      </c>
      <c r="C12" s="3">
        <v>0.18272831947000001</v>
      </c>
      <c r="D12" s="3"/>
      <c r="E12" s="3">
        <v>0.24111554974999999</v>
      </c>
      <c r="F12" s="3">
        <v>0.57245795647999997</v>
      </c>
      <c r="G12" s="3"/>
      <c r="H12" s="3"/>
      <c r="I12" s="3"/>
      <c r="J12" s="3"/>
      <c r="K12" s="3">
        <v>0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</row>
    <row r="13" spans="1:35" hidden="1" outlineLevel="4" x14ac:dyDescent="0.2">
      <c r="A13" s="5" t="s">
        <v>4</v>
      </c>
      <c r="B13" s="3">
        <v>18.52635846626</v>
      </c>
      <c r="C13" s="3">
        <v>36.993525205189997</v>
      </c>
      <c r="D13" s="3">
        <v>14.78964882547</v>
      </c>
      <c r="E13" s="3">
        <v>31.73688319363</v>
      </c>
      <c r="F13" s="3">
        <v>102.04641569055001</v>
      </c>
      <c r="G13" s="3">
        <v>17.08956111158</v>
      </c>
      <c r="H13" s="3">
        <v>35.379160231199997</v>
      </c>
      <c r="I13" s="3">
        <v>10.135698570920001</v>
      </c>
      <c r="J13" s="3">
        <v>21.62177239503</v>
      </c>
      <c r="K13" s="3">
        <v>84.226192308730006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</row>
    <row r="14" spans="1:35" hidden="1" outlineLevel="4" x14ac:dyDescent="0.2">
      <c r="A14" s="5" t="s">
        <v>8</v>
      </c>
      <c r="B14" s="3">
        <v>0.83673441456999997</v>
      </c>
      <c r="C14" s="3">
        <v>1.01284847244</v>
      </c>
      <c r="D14" s="3">
        <v>0.59302138538000004</v>
      </c>
      <c r="E14" s="3">
        <v>1.0125230014</v>
      </c>
      <c r="F14" s="3">
        <v>3.4551272737900001</v>
      </c>
      <c r="G14" s="3">
        <v>0.24006187024</v>
      </c>
      <c r="H14" s="3">
        <v>0.29900365939000001</v>
      </c>
      <c r="I14" s="3"/>
      <c r="J14" s="3">
        <v>0.18587050570999999</v>
      </c>
      <c r="K14" s="3">
        <v>0.72493603533999995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</row>
    <row r="15" spans="1:35" s="18" customFormat="1" outlineLevel="2" collapsed="1" x14ac:dyDescent="0.2">
      <c r="A15" s="19" t="s">
        <v>9</v>
      </c>
      <c r="B15" s="20">
        <f t="shared" ref="B15:K15" si="6">B16+B18</f>
        <v>87.246542175539986</v>
      </c>
      <c r="C15" s="20">
        <f t="shared" si="6"/>
        <v>106.30804958106999</v>
      </c>
      <c r="D15" s="20">
        <f t="shared" si="6"/>
        <v>76.668451707049996</v>
      </c>
      <c r="E15" s="20">
        <f t="shared" si="6"/>
        <v>106.01675103973</v>
      </c>
      <c r="F15" s="20">
        <f t="shared" si="6"/>
        <v>376.23979450338999</v>
      </c>
      <c r="G15" s="20">
        <f t="shared" si="6"/>
        <v>65.071250221179994</v>
      </c>
      <c r="H15" s="20">
        <f t="shared" si="6"/>
        <v>64.754452734529991</v>
      </c>
      <c r="I15" s="20">
        <f t="shared" si="6"/>
        <v>24.491044690700001</v>
      </c>
      <c r="J15" s="20">
        <f t="shared" si="6"/>
        <v>43.699171867490001</v>
      </c>
      <c r="K15" s="20">
        <f t="shared" si="6"/>
        <v>198.0159195139</v>
      </c>
    </row>
    <row r="16" spans="1:35" hidden="1" outlineLevel="3" x14ac:dyDescent="0.2">
      <c r="A16" s="4" t="s">
        <v>5</v>
      </c>
      <c r="B16" s="3">
        <f t="shared" ref="B16:K16" si="7">SUM(B17:B17)</f>
        <v>3.3063130619999999E-2</v>
      </c>
      <c r="C16" s="3">
        <f t="shared" si="7"/>
        <v>3.3063130619999999E-2</v>
      </c>
      <c r="D16" s="3">
        <f t="shared" si="7"/>
        <v>3.3063130619999999E-2</v>
      </c>
      <c r="E16" s="3">
        <f t="shared" si="7"/>
        <v>3.3063130619999999E-2</v>
      </c>
      <c r="F16" s="3">
        <f t="shared" si="7"/>
        <v>0.13225252248</v>
      </c>
      <c r="G16" s="3">
        <f t="shared" si="7"/>
        <v>3.3063130619999999E-2</v>
      </c>
      <c r="H16" s="3">
        <f t="shared" si="7"/>
        <v>3.3063130619999999E-2</v>
      </c>
      <c r="I16" s="3">
        <f t="shared" si="7"/>
        <v>3.3063130619999999E-2</v>
      </c>
      <c r="J16" s="3">
        <f t="shared" si="7"/>
        <v>3.3063130619999999E-2</v>
      </c>
      <c r="K16" s="3">
        <f t="shared" si="7"/>
        <v>0.13225252248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</row>
    <row r="17" spans="1:35" hidden="1" outlineLevel="4" x14ac:dyDescent="0.2">
      <c r="A17" s="5" t="s">
        <v>4</v>
      </c>
      <c r="B17" s="3">
        <v>3.3063130619999999E-2</v>
      </c>
      <c r="C17" s="3">
        <v>3.3063130619999999E-2</v>
      </c>
      <c r="D17" s="3">
        <v>3.3063130619999999E-2</v>
      </c>
      <c r="E17" s="3">
        <v>3.3063130619999999E-2</v>
      </c>
      <c r="F17" s="3">
        <v>0.13225252248</v>
      </c>
      <c r="G17" s="3">
        <v>3.3063130619999999E-2</v>
      </c>
      <c r="H17" s="3">
        <v>3.3063130619999999E-2</v>
      </c>
      <c r="I17" s="3">
        <v>3.3063130619999999E-2</v>
      </c>
      <c r="J17" s="3">
        <v>3.3063130619999999E-2</v>
      </c>
      <c r="K17" s="3">
        <v>0.13225252248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</row>
    <row r="18" spans="1:35" hidden="1" outlineLevel="3" x14ac:dyDescent="0.2">
      <c r="A18" s="4" t="s">
        <v>6</v>
      </c>
      <c r="B18" s="3">
        <f t="shared" ref="B18:K18" si="8">SUM(B19:B21)</f>
        <v>87.213479044919993</v>
      </c>
      <c r="C18" s="3">
        <f t="shared" si="8"/>
        <v>106.27498645045</v>
      </c>
      <c r="D18" s="3">
        <f t="shared" si="8"/>
        <v>76.635388576430003</v>
      </c>
      <c r="E18" s="3">
        <f t="shared" si="8"/>
        <v>105.98368790911</v>
      </c>
      <c r="F18" s="3">
        <f t="shared" si="8"/>
        <v>376.10754198091001</v>
      </c>
      <c r="G18" s="3">
        <f t="shared" si="8"/>
        <v>65.038187090560001</v>
      </c>
      <c r="H18" s="3">
        <f t="shared" si="8"/>
        <v>64.721389603909998</v>
      </c>
      <c r="I18" s="3">
        <f t="shared" si="8"/>
        <v>24.45798156008</v>
      </c>
      <c r="J18" s="3">
        <f t="shared" si="8"/>
        <v>43.666108736870001</v>
      </c>
      <c r="K18" s="3">
        <f t="shared" si="8"/>
        <v>197.88366699142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</row>
    <row r="19" spans="1:35" hidden="1" outlineLevel="4" x14ac:dyDescent="0.2">
      <c r="A19" s="5" t="s">
        <v>7</v>
      </c>
      <c r="B19" s="3">
        <v>12.388856909699999</v>
      </c>
      <c r="C19" s="3">
        <v>4.6243571517299999</v>
      </c>
      <c r="D19" s="3"/>
      <c r="E19" s="3">
        <v>19.289243980710001</v>
      </c>
      <c r="F19" s="3">
        <v>36.302458042140003</v>
      </c>
      <c r="G19" s="3"/>
      <c r="H19" s="3"/>
      <c r="I19" s="3"/>
      <c r="J19" s="3"/>
      <c r="K19" s="3">
        <v>0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</row>
    <row r="20" spans="1:35" hidden="1" outlineLevel="4" x14ac:dyDescent="0.2">
      <c r="A20" s="5" t="s">
        <v>4</v>
      </c>
      <c r="B20" s="3">
        <v>59.70956173703</v>
      </c>
      <c r="C20" s="3">
        <v>75.107472975990007</v>
      </c>
      <c r="D20" s="3">
        <v>58.53944836638</v>
      </c>
      <c r="E20" s="3">
        <v>62.471549166270002</v>
      </c>
      <c r="F20" s="3">
        <v>255.82803224566999</v>
      </c>
      <c r="G20" s="3">
        <v>52.317054282420003</v>
      </c>
      <c r="H20" s="3">
        <v>58.606084000000003</v>
      </c>
      <c r="I20" s="3">
        <v>24.45798156008</v>
      </c>
      <c r="J20" s="3">
        <v>34.13428793077</v>
      </c>
      <c r="K20" s="3">
        <v>169.51540777327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 hidden="1" outlineLevel="4" x14ac:dyDescent="0.2">
      <c r="A21" s="5" t="s">
        <v>8</v>
      </c>
      <c r="B21" s="3">
        <v>15.11506039819</v>
      </c>
      <c r="C21" s="3">
        <v>26.543156322729999</v>
      </c>
      <c r="D21" s="3">
        <v>18.095940210049999</v>
      </c>
      <c r="E21" s="3">
        <v>24.22289476213</v>
      </c>
      <c r="F21" s="3">
        <v>83.977051693099995</v>
      </c>
      <c r="G21" s="3">
        <v>12.72113280814</v>
      </c>
      <c r="H21" s="3">
        <v>6.1153056039100004</v>
      </c>
      <c r="I21" s="3"/>
      <c r="J21" s="3">
        <v>9.5318208061000007</v>
      </c>
      <c r="K21" s="3">
        <v>28.368259218150001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 s="18" customFormat="1" outlineLevel="1" x14ac:dyDescent="0.2">
      <c r="A22" s="6" t="s">
        <v>10</v>
      </c>
      <c r="B22" s="7">
        <f t="shared" ref="B22:K22" si="9">B23+B42</f>
        <v>28.575571327840002</v>
      </c>
      <c r="C22" s="7">
        <f t="shared" si="9"/>
        <v>22.822288006180003</v>
      </c>
      <c r="D22" s="7">
        <f t="shared" si="9"/>
        <v>65.878607364380002</v>
      </c>
      <c r="E22" s="7">
        <f t="shared" si="9"/>
        <v>18.741446011770002</v>
      </c>
      <c r="F22" s="7">
        <f t="shared" si="9"/>
        <v>136.01791271016998</v>
      </c>
      <c r="G22" s="7">
        <f t="shared" si="9"/>
        <v>33.889353361010002</v>
      </c>
      <c r="H22" s="7">
        <f t="shared" si="9"/>
        <v>17.765554614519999</v>
      </c>
      <c r="I22" s="7">
        <f t="shared" si="9"/>
        <v>84.029405527490013</v>
      </c>
      <c r="J22" s="7">
        <f t="shared" si="9"/>
        <v>23.279838686359998</v>
      </c>
      <c r="K22" s="7">
        <f t="shared" si="9"/>
        <v>158.96415218938</v>
      </c>
    </row>
    <row r="23" spans="1:35" s="18" customFormat="1" outlineLevel="2" collapsed="1" x14ac:dyDescent="0.2">
      <c r="A23" s="19" t="s">
        <v>2</v>
      </c>
      <c r="B23" s="20">
        <f t="shared" ref="B23:K23" si="10">B24+B30+B33+B38</f>
        <v>19.677372108340002</v>
      </c>
      <c r="C23" s="20">
        <f t="shared" si="10"/>
        <v>9.6321291755200011</v>
      </c>
      <c r="D23" s="20">
        <f t="shared" si="10"/>
        <v>20.862094177399999</v>
      </c>
      <c r="E23" s="20">
        <f t="shared" si="10"/>
        <v>8.2417388652000003</v>
      </c>
      <c r="F23" s="20">
        <f t="shared" si="10"/>
        <v>58.413334326460003</v>
      </c>
      <c r="G23" s="20">
        <f t="shared" si="10"/>
        <v>19.626808378420002</v>
      </c>
      <c r="H23" s="20">
        <f t="shared" si="10"/>
        <v>9.6995141652299992</v>
      </c>
      <c r="I23" s="20">
        <f t="shared" si="10"/>
        <v>17.725023756780001</v>
      </c>
      <c r="J23" s="20">
        <f t="shared" si="10"/>
        <v>7.0688005641499991</v>
      </c>
      <c r="K23" s="20">
        <f t="shared" si="10"/>
        <v>54.120146864580001</v>
      </c>
    </row>
    <row r="24" spans="1:35" hidden="1" outlineLevel="3" x14ac:dyDescent="0.2">
      <c r="A24" s="4" t="s">
        <v>3</v>
      </c>
      <c r="B24" s="3">
        <f t="shared" ref="B24:K24" si="11">SUM(B25:B29)</f>
        <v>1.712932034E-2</v>
      </c>
      <c r="C24" s="3">
        <f t="shared" si="11"/>
        <v>0.15684148603</v>
      </c>
      <c r="D24" s="3">
        <f t="shared" si="11"/>
        <v>0.27783255257</v>
      </c>
      <c r="E24" s="3">
        <f t="shared" si="11"/>
        <v>0.19150435981</v>
      </c>
      <c r="F24" s="3">
        <f t="shared" si="11"/>
        <v>0.64330771874999992</v>
      </c>
      <c r="G24" s="3">
        <f t="shared" si="11"/>
        <v>5.0563238430000004E-2</v>
      </c>
      <c r="H24" s="3">
        <f t="shared" si="11"/>
        <v>4.7151600030000004E-2</v>
      </c>
      <c r="I24" s="3">
        <f t="shared" si="11"/>
        <v>0.13074084009</v>
      </c>
      <c r="J24" s="3">
        <f t="shared" si="11"/>
        <v>0.48108107261999999</v>
      </c>
      <c r="K24" s="3">
        <f t="shared" si="11"/>
        <v>0.70953675117000004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</row>
    <row r="25" spans="1:35" hidden="1" outlineLevel="4" x14ac:dyDescent="0.2">
      <c r="A25" s="5" t="s">
        <v>7</v>
      </c>
      <c r="B25" s="3">
        <v>2.62785893E-3</v>
      </c>
      <c r="C25" s="3">
        <v>2.0332573300000001E-3</v>
      </c>
      <c r="D25" s="3">
        <v>2.2621175999999999E-3</v>
      </c>
      <c r="E25" s="3">
        <v>2.3400000000000001E-3</v>
      </c>
      <c r="F25" s="3">
        <v>9.2632338599999992E-3</v>
      </c>
      <c r="G25" s="3">
        <v>2.0736000000000001E-3</v>
      </c>
      <c r="H25" s="3">
        <v>2.0736000000000001E-3</v>
      </c>
      <c r="I25" s="3">
        <v>2.0736000000000001E-3</v>
      </c>
      <c r="J25" s="3">
        <v>2.0736000000000001E-3</v>
      </c>
      <c r="K25" s="3">
        <v>8.2944000000000004E-3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</row>
    <row r="26" spans="1:35" hidden="1" outlineLevel="4" x14ac:dyDescent="0.2">
      <c r="A26" s="5" t="s">
        <v>11</v>
      </c>
      <c r="B26" s="3">
        <v>2.8445427800000002E-3</v>
      </c>
      <c r="C26" s="3"/>
      <c r="D26" s="3"/>
      <c r="E26" s="3"/>
      <c r="F26" s="3">
        <v>2.8445427800000002E-3</v>
      </c>
      <c r="G26" s="3"/>
      <c r="H26" s="3"/>
      <c r="I26" s="3"/>
      <c r="J26" s="3"/>
      <c r="K26" s="3">
        <v>0</v>
      </c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</row>
    <row r="27" spans="1:35" hidden="1" outlineLevel="4" x14ac:dyDescent="0.2">
      <c r="A27" s="5" t="s">
        <v>12</v>
      </c>
      <c r="B27" s="3"/>
      <c r="C27" s="3"/>
      <c r="D27" s="3"/>
      <c r="E27" s="3">
        <v>6.5519999999999999E-4</v>
      </c>
      <c r="F27" s="3">
        <v>6.5519999999999999E-4</v>
      </c>
      <c r="G27" s="3">
        <v>6.0963840000000005E-4</v>
      </c>
      <c r="H27" s="3"/>
      <c r="I27" s="3"/>
      <c r="J27" s="3"/>
      <c r="K27" s="3">
        <v>6.0963840000000005E-4</v>
      </c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</row>
    <row r="28" spans="1:35" hidden="1" outlineLevel="4" x14ac:dyDescent="0.2">
      <c r="A28" s="5" t="s">
        <v>4</v>
      </c>
      <c r="B28" s="3">
        <v>4.2041297000000003E-4</v>
      </c>
      <c r="C28" s="3">
        <v>1.7588967E-3</v>
      </c>
      <c r="D28" s="3">
        <v>1.31E-3</v>
      </c>
      <c r="E28" s="3">
        <v>2.5400000000000002E-3</v>
      </c>
      <c r="F28" s="3">
        <v>6.02930967E-3</v>
      </c>
      <c r="G28" s="3"/>
      <c r="H28" s="3">
        <v>6.0000000000000002E-6</v>
      </c>
      <c r="I28" s="3"/>
      <c r="J28" s="3"/>
      <c r="K28" s="3">
        <v>6.0000000000000002E-6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</row>
    <row r="29" spans="1:35" hidden="1" outlineLevel="4" x14ac:dyDescent="0.2">
      <c r="A29" s="5" t="s">
        <v>8</v>
      </c>
      <c r="B29" s="3">
        <v>1.123650566E-2</v>
      </c>
      <c r="C29" s="3">
        <v>0.15304933200000001</v>
      </c>
      <c r="D29" s="3">
        <v>0.27426043497000002</v>
      </c>
      <c r="E29" s="3">
        <v>0.18596915981000001</v>
      </c>
      <c r="F29" s="3">
        <v>0.62451543243999996</v>
      </c>
      <c r="G29" s="3">
        <v>4.7880000030000001E-2</v>
      </c>
      <c r="H29" s="3">
        <v>4.5072000030000003E-2</v>
      </c>
      <c r="I29" s="3">
        <v>0.12866724009</v>
      </c>
      <c r="J29" s="3">
        <v>0.47900747261999999</v>
      </c>
      <c r="K29" s="3">
        <v>0.70062671276999999</v>
      </c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</row>
    <row r="30" spans="1:35" hidden="1" outlineLevel="3" x14ac:dyDescent="0.2">
      <c r="A30" s="4" t="s">
        <v>13</v>
      </c>
      <c r="B30" s="3">
        <f t="shared" ref="B30:K30" si="12">SUM(B31:B32)</f>
        <v>18.06447893276</v>
      </c>
      <c r="C30" s="3">
        <f t="shared" si="12"/>
        <v>7.0003844098000005</v>
      </c>
      <c r="D30" s="3">
        <f t="shared" si="12"/>
        <v>17.993090354060001</v>
      </c>
      <c r="E30" s="3">
        <f t="shared" si="12"/>
        <v>5.1836409486400008</v>
      </c>
      <c r="F30" s="3">
        <f t="shared" si="12"/>
        <v>48.241594645260001</v>
      </c>
      <c r="G30" s="3">
        <f t="shared" si="12"/>
        <v>16.82346597826</v>
      </c>
      <c r="H30" s="3">
        <f t="shared" si="12"/>
        <v>6.8808878894200003</v>
      </c>
      <c r="I30" s="3">
        <f t="shared" si="12"/>
        <v>14.916769787790001</v>
      </c>
      <c r="J30" s="3">
        <f t="shared" si="12"/>
        <v>4.4567297677499997</v>
      </c>
      <c r="K30" s="3">
        <f t="shared" si="12"/>
        <v>43.077853423219999</v>
      </c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</row>
    <row r="31" spans="1:35" hidden="1" outlineLevel="4" x14ac:dyDescent="0.2">
      <c r="A31" s="5" t="s">
        <v>7</v>
      </c>
      <c r="B31" s="3">
        <v>2.4216616376100002</v>
      </c>
      <c r="C31" s="3">
        <v>2.9583811512999998</v>
      </c>
      <c r="D31" s="3">
        <v>0.69782544875999997</v>
      </c>
      <c r="E31" s="3">
        <v>0.69327845313000003</v>
      </c>
      <c r="F31" s="3">
        <v>6.7711466908000002</v>
      </c>
      <c r="G31" s="3">
        <v>2.5311147531099998</v>
      </c>
      <c r="H31" s="3">
        <v>2.9017358868700001</v>
      </c>
      <c r="I31" s="3">
        <v>0.62441856263999995</v>
      </c>
      <c r="J31" s="3">
        <v>0.4775777652</v>
      </c>
      <c r="K31" s="3">
        <v>6.5348469678200001</v>
      </c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</row>
    <row r="32" spans="1:35" hidden="1" outlineLevel="4" x14ac:dyDescent="0.2">
      <c r="A32" s="5" t="s">
        <v>8</v>
      </c>
      <c r="B32" s="3">
        <v>15.64281729515</v>
      </c>
      <c r="C32" s="3">
        <v>4.0420032585000003</v>
      </c>
      <c r="D32" s="3">
        <v>17.295264905300002</v>
      </c>
      <c r="E32" s="3">
        <v>4.4903624955100003</v>
      </c>
      <c r="F32" s="3">
        <v>41.470447954459999</v>
      </c>
      <c r="G32" s="3">
        <v>14.29235122515</v>
      </c>
      <c r="H32" s="3">
        <v>3.9791520025499998</v>
      </c>
      <c r="I32" s="3">
        <v>14.29235122515</v>
      </c>
      <c r="J32" s="3">
        <v>3.9791520025499998</v>
      </c>
      <c r="K32" s="3">
        <v>36.543006455399997</v>
      </c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1:35" hidden="1" outlineLevel="3" x14ac:dyDescent="0.2">
      <c r="A33" s="4" t="s">
        <v>14</v>
      </c>
      <c r="B33" s="3">
        <f t="shared" ref="B33:K33" si="13">SUM(B34:B37)</f>
        <v>3.1494277529999996E-2</v>
      </c>
      <c r="C33" s="3">
        <f t="shared" si="13"/>
        <v>0.20716274217</v>
      </c>
      <c r="D33" s="3">
        <f t="shared" si="13"/>
        <v>9.6774630880000004E-2</v>
      </c>
      <c r="E33" s="3">
        <f t="shared" si="13"/>
        <v>0.23287041282000001</v>
      </c>
      <c r="F33" s="3">
        <f t="shared" si="13"/>
        <v>0.5683020634</v>
      </c>
      <c r="G33" s="3">
        <f t="shared" si="13"/>
        <v>8.476774292E-2</v>
      </c>
      <c r="H33" s="3">
        <f t="shared" si="13"/>
        <v>0.22444128903999996</v>
      </c>
      <c r="I33" s="3">
        <f t="shared" si="13"/>
        <v>8.4685043469999999E-2</v>
      </c>
      <c r="J33" s="3">
        <f t="shared" si="13"/>
        <v>0.20752685794</v>
      </c>
      <c r="K33" s="3">
        <f t="shared" si="13"/>
        <v>0.60142093336999991</v>
      </c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</row>
    <row r="34" spans="1:35" hidden="1" outlineLevel="4" x14ac:dyDescent="0.2">
      <c r="A34" s="5" t="s">
        <v>7</v>
      </c>
      <c r="B34" s="3">
        <v>7.7231832099999998E-3</v>
      </c>
      <c r="C34" s="3">
        <v>0.18492064297999999</v>
      </c>
      <c r="D34" s="3">
        <v>6.8211143850000003E-2</v>
      </c>
      <c r="E34" s="3">
        <v>0.20798223245</v>
      </c>
      <c r="F34" s="3">
        <v>0.46883720248999999</v>
      </c>
      <c r="G34" s="3">
        <v>6.0826440869999998E-2</v>
      </c>
      <c r="H34" s="3">
        <v>0.20427288871999999</v>
      </c>
      <c r="I34" s="3">
        <v>6.1320449120000002E-2</v>
      </c>
      <c r="J34" s="3">
        <v>0.18865439798</v>
      </c>
      <c r="K34" s="3">
        <v>0.51507417669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1:35" hidden="1" outlineLevel="4" x14ac:dyDescent="0.2">
      <c r="A35" s="5" t="s">
        <v>11</v>
      </c>
      <c r="B35" s="3"/>
      <c r="C35" s="3">
        <v>5.7054261E-3</v>
      </c>
      <c r="D35" s="3"/>
      <c r="E35" s="3">
        <v>6.4332547899999997E-3</v>
      </c>
      <c r="F35" s="3">
        <v>1.213868089E-2</v>
      </c>
      <c r="G35" s="3"/>
      <c r="H35" s="3">
        <v>5.0397342900000003E-3</v>
      </c>
      <c r="I35" s="3"/>
      <c r="J35" s="3">
        <v>4.2228543200000003E-3</v>
      </c>
      <c r="K35" s="3">
        <v>9.2625886100000006E-3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hidden="1" outlineLevel="4" x14ac:dyDescent="0.2">
      <c r="A36" s="5" t="s">
        <v>12</v>
      </c>
      <c r="B36" s="3">
        <v>2.3771094319999998E-2</v>
      </c>
      <c r="C36" s="3">
        <v>1.6536673089999999E-2</v>
      </c>
      <c r="D36" s="3">
        <v>2.8563487030000001E-2</v>
      </c>
      <c r="E36" s="3">
        <v>1.7840604730000001E-2</v>
      </c>
      <c r="F36" s="3">
        <v>8.6711859170000002E-2</v>
      </c>
      <c r="G36" s="3">
        <v>2.3941302049999998E-2</v>
      </c>
      <c r="H36" s="3">
        <v>1.512866603E-2</v>
      </c>
      <c r="I36" s="3">
        <v>2.336459435E-2</v>
      </c>
      <c r="J36" s="3">
        <v>1.464960564E-2</v>
      </c>
      <c r="K36" s="3">
        <v>7.708416807E-2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hidden="1" outlineLevel="4" x14ac:dyDescent="0.2">
      <c r="A37" s="5" t="s">
        <v>8</v>
      </c>
      <c r="B37" s="3"/>
      <c r="C37" s="3"/>
      <c r="D37" s="3"/>
      <c r="E37" s="3">
        <v>6.1432084999999998E-4</v>
      </c>
      <c r="F37" s="3">
        <v>6.1432084999999998E-4</v>
      </c>
      <c r="G37" s="3"/>
      <c r="H37" s="3"/>
      <c r="I37" s="3"/>
      <c r="J37" s="3"/>
      <c r="K37" s="3">
        <v>0</v>
      </c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hidden="1" outlineLevel="3" x14ac:dyDescent="0.2">
      <c r="A38" s="4" t="s">
        <v>15</v>
      </c>
      <c r="B38" s="3">
        <f t="shared" ref="B38:K38" si="14">SUM(B39:B41)</f>
        <v>1.56426957771</v>
      </c>
      <c r="C38" s="3">
        <f t="shared" si="14"/>
        <v>2.2677405375199999</v>
      </c>
      <c r="D38" s="3">
        <f t="shared" si="14"/>
        <v>2.4943966398899997</v>
      </c>
      <c r="E38" s="3">
        <f t="shared" si="14"/>
        <v>2.6337231439300002</v>
      </c>
      <c r="F38" s="3">
        <f t="shared" si="14"/>
        <v>8.9601298990499991</v>
      </c>
      <c r="G38" s="3">
        <f t="shared" si="14"/>
        <v>2.6680114188099999</v>
      </c>
      <c r="H38" s="3">
        <f t="shared" si="14"/>
        <v>2.5470333867399999</v>
      </c>
      <c r="I38" s="3">
        <f t="shared" si="14"/>
        <v>2.5928280854299999</v>
      </c>
      <c r="J38" s="3">
        <f t="shared" si="14"/>
        <v>1.9234628658399999</v>
      </c>
      <c r="K38" s="3">
        <f t="shared" si="14"/>
        <v>9.7313357568200001</v>
      </c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1:35" hidden="1" outlineLevel="4" x14ac:dyDescent="0.2">
      <c r="A39" s="5" t="s">
        <v>7</v>
      </c>
      <c r="B39" s="3">
        <v>6.1610933299999997E-2</v>
      </c>
      <c r="C39" s="3">
        <v>0.95022802038999998</v>
      </c>
      <c r="D39" s="3">
        <v>2.723290024E-2</v>
      </c>
      <c r="E39" s="3">
        <v>0.55589902392000001</v>
      </c>
      <c r="F39" s="3">
        <v>1.59497087785</v>
      </c>
      <c r="G39" s="3">
        <v>0.21179811587</v>
      </c>
      <c r="H39" s="3">
        <v>1.03066889422</v>
      </c>
      <c r="I39" s="3">
        <v>0.26765390562000002</v>
      </c>
      <c r="J39" s="3">
        <v>0.48356843058999999</v>
      </c>
      <c r="K39" s="3">
        <v>1.9936893463000001</v>
      </c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</row>
    <row r="40" spans="1:35" hidden="1" outlineLevel="4" x14ac:dyDescent="0.2">
      <c r="A40" s="5" t="s">
        <v>8</v>
      </c>
      <c r="B40" s="3">
        <v>0.53712973048000001</v>
      </c>
      <c r="C40" s="3">
        <v>0.28562372044000001</v>
      </c>
      <c r="D40" s="3">
        <v>1.27836529797</v>
      </c>
      <c r="E40" s="3">
        <v>0.82755433490999997</v>
      </c>
      <c r="F40" s="3">
        <v>2.9286730838000001</v>
      </c>
      <c r="G40" s="3">
        <v>1.3779966885399999</v>
      </c>
      <c r="H40" s="3">
        <v>0.48754162629999998</v>
      </c>
      <c r="I40" s="3">
        <v>1.2988039789100001</v>
      </c>
      <c r="J40" s="3">
        <v>0.47551081884000002</v>
      </c>
      <c r="K40" s="3">
        <v>3.63985311259</v>
      </c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</row>
    <row r="41" spans="1:35" hidden="1" outlineLevel="4" x14ac:dyDescent="0.2">
      <c r="A41" s="5" t="s">
        <v>16</v>
      </c>
      <c r="B41" s="3">
        <v>0.96552891392999995</v>
      </c>
      <c r="C41" s="3">
        <v>1.0318887966900001</v>
      </c>
      <c r="D41" s="3">
        <v>1.1887984416799999</v>
      </c>
      <c r="E41" s="3">
        <v>1.2502697851</v>
      </c>
      <c r="F41" s="3">
        <v>4.4364859373999996</v>
      </c>
      <c r="G41" s="3">
        <v>1.0782166144000001</v>
      </c>
      <c r="H41" s="3">
        <v>1.0288228662200001</v>
      </c>
      <c r="I41" s="3">
        <v>1.0263702009</v>
      </c>
      <c r="J41" s="3">
        <v>0.96438361641000003</v>
      </c>
      <c r="K41" s="3">
        <v>4.09779329793</v>
      </c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</row>
    <row r="42" spans="1:35" s="18" customFormat="1" outlineLevel="2" collapsed="1" x14ac:dyDescent="0.2">
      <c r="A42" s="19" t="s">
        <v>9</v>
      </c>
      <c r="B42" s="20">
        <f t="shared" ref="B42:K42" si="15">B43+B46+B51</f>
        <v>8.8981992195000004</v>
      </c>
      <c r="C42" s="20">
        <f t="shared" si="15"/>
        <v>13.19015883066</v>
      </c>
      <c r="D42" s="20">
        <f t="shared" si="15"/>
        <v>45.016513186979999</v>
      </c>
      <c r="E42" s="20">
        <f t="shared" si="15"/>
        <v>10.49970714657</v>
      </c>
      <c r="F42" s="20">
        <f t="shared" si="15"/>
        <v>77.604578383709992</v>
      </c>
      <c r="G42" s="20">
        <f t="shared" si="15"/>
        <v>14.262544982590001</v>
      </c>
      <c r="H42" s="20">
        <f t="shared" si="15"/>
        <v>8.06604044929</v>
      </c>
      <c r="I42" s="20">
        <f t="shared" si="15"/>
        <v>66.304381770710009</v>
      </c>
      <c r="J42" s="20">
        <f t="shared" si="15"/>
        <v>16.211038122209999</v>
      </c>
      <c r="K42" s="20">
        <f t="shared" si="15"/>
        <v>104.84400532480001</v>
      </c>
    </row>
    <row r="43" spans="1:35" hidden="1" outlineLevel="3" x14ac:dyDescent="0.2">
      <c r="A43" s="4" t="s">
        <v>13</v>
      </c>
      <c r="B43" s="3">
        <f t="shared" ref="B43:K43" si="16">SUM(B44:B45)</f>
        <v>4.20184649671</v>
      </c>
      <c r="C43" s="3">
        <f t="shared" si="16"/>
        <v>0.51664524108999998</v>
      </c>
      <c r="D43" s="3">
        <f t="shared" si="16"/>
        <v>31.597904124919999</v>
      </c>
      <c r="E43" s="3">
        <f t="shared" si="16"/>
        <v>2.9463247637599999</v>
      </c>
      <c r="F43" s="3">
        <f t="shared" si="16"/>
        <v>39.262720626479997</v>
      </c>
      <c r="G43" s="3">
        <f t="shared" si="16"/>
        <v>1.9496443480300001</v>
      </c>
      <c r="H43" s="3">
        <f t="shared" si="16"/>
        <v>1.59620602091</v>
      </c>
      <c r="I43" s="3">
        <f t="shared" si="16"/>
        <v>45.887987778820005</v>
      </c>
      <c r="J43" s="3">
        <f t="shared" si="16"/>
        <v>1.4744367250999999</v>
      </c>
      <c r="K43" s="3">
        <f t="shared" si="16"/>
        <v>50.908274872860005</v>
      </c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</row>
    <row r="44" spans="1:35" hidden="1" outlineLevel="4" x14ac:dyDescent="0.2">
      <c r="A44" s="5" t="s">
        <v>7</v>
      </c>
      <c r="B44" s="3">
        <v>1.4428270430200001</v>
      </c>
      <c r="C44" s="3">
        <v>0.51664524108999998</v>
      </c>
      <c r="D44" s="3">
        <v>1.9463991545699999</v>
      </c>
      <c r="E44" s="3">
        <v>2.9463247637599999</v>
      </c>
      <c r="F44" s="3">
        <v>6.8521962024400001</v>
      </c>
      <c r="G44" s="3">
        <v>1.9496443480300001</v>
      </c>
      <c r="H44" s="3">
        <v>1.59620602091</v>
      </c>
      <c r="I44" s="3">
        <v>6.8573349538399997</v>
      </c>
      <c r="J44" s="3">
        <v>1.4744367250999999</v>
      </c>
      <c r="K44" s="3">
        <v>11.877622047879999</v>
      </c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</row>
    <row r="45" spans="1:35" hidden="1" outlineLevel="4" x14ac:dyDescent="0.2">
      <c r="A45" s="5" t="s">
        <v>8</v>
      </c>
      <c r="B45" s="3">
        <v>2.7590194536900001</v>
      </c>
      <c r="C45" s="3"/>
      <c r="D45" s="3">
        <v>29.65150497035</v>
      </c>
      <c r="E45" s="3"/>
      <c r="F45" s="3">
        <v>32.410524424039998</v>
      </c>
      <c r="G45" s="3"/>
      <c r="H45" s="3"/>
      <c r="I45" s="3">
        <v>39.030652824980002</v>
      </c>
      <c r="J45" s="3"/>
      <c r="K45" s="3">
        <v>39.030652824980002</v>
      </c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</row>
    <row r="46" spans="1:35" hidden="1" outlineLevel="3" x14ac:dyDescent="0.2">
      <c r="A46" s="4" t="s">
        <v>14</v>
      </c>
      <c r="B46" s="3">
        <f t="shared" ref="B46:K46" si="17">SUM(B47:B50)</f>
        <v>0.16107450557</v>
      </c>
      <c r="C46" s="3">
        <f t="shared" si="17"/>
        <v>1.2161034792100001</v>
      </c>
      <c r="D46" s="3">
        <f t="shared" si="17"/>
        <v>0.27543389846999999</v>
      </c>
      <c r="E46" s="3">
        <f t="shared" si="17"/>
        <v>1.3808818927399999</v>
      </c>
      <c r="F46" s="3">
        <f t="shared" si="17"/>
        <v>3.0334937759899998</v>
      </c>
      <c r="G46" s="3">
        <f t="shared" si="17"/>
        <v>0.24839042980000001</v>
      </c>
      <c r="H46" s="3">
        <f t="shared" si="17"/>
        <v>1.2138436934400001</v>
      </c>
      <c r="I46" s="3">
        <f t="shared" si="17"/>
        <v>0.28034884564000001</v>
      </c>
      <c r="J46" s="3">
        <f t="shared" si="17"/>
        <v>1.2197591351000001</v>
      </c>
      <c r="K46" s="3">
        <f t="shared" si="17"/>
        <v>2.9623421039800002</v>
      </c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</row>
    <row r="47" spans="1:35" hidden="1" outlineLevel="4" x14ac:dyDescent="0.2">
      <c r="A47" s="5" t="s">
        <v>7</v>
      </c>
      <c r="B47" s="3">
        <v>4.2713555129999997E-2</v>
      </c>
      <c r="C47" s="3">
        <v>0.65758073462</v>
      </c>
      <c r="D47" s="3">
        <v>0.13014860262</v>
      </c>
      <c r="E47" s="3">
        <v>0.74504698832000005</v>
      </c>
      <c r="F47" s="3">
        <v>1.57548988069</v>
      </c>
      <c r="G47" s="3">
        <v>0.11964530588</v>
      </c>
      <c r="H47" s="3">
        <v>0.66022625532000001</v>
      </c>
      <c r="I47" s="3">
        <v>0.15160372172</v>
      </c>
      <c r="J47" s="3">
        <v>0.66614169698000003</v>
      </c>
      <c r="K47" s="3">
        <v>1.5976169799</v>
      </c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</row>
    <row r="48" spans="1:35" hidden="1" outlineLevel="4" x14ac:dyDescent="0.2">
      <c r="A48" s="5" t="s">
        <v>11</v>
      </c>
      <c r="B48" s="3"/>
      <c r="C48" s="3">
        <v>0.10365726139000001</v>
      </c>
      <c r="D48" s="3"/>
      <c r="E48" s="3">
        <v>0.1151554437</v>
      </c>
      <c r="F48" s="3">
        <v>0.21881270509</v>
      </c>
      <c r="G48" s="3"/>
      <c r="H48" s="3">
        <v>0.10582490023</v>
      </c>
      <c r="I48" s="3"/>
      <c r="J48" s="3">
        <v>0.10582490023</v>
      </c>
      <c r="K48" s="3">
        <v>0.21164980046000001</v>
      </c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</row>
    <row r="49" spans="1:35" hidden="1" outlineLevel="4" x14ac:dyDescent="0.2">
      <c r="A49" s="5" t="s">
        <v>12</v>
      </c>
      <c r="B49" s="3">
        <v>0.11836095044</v>
      </c>
      <c r="C49" s="3">
        <v>0.45486548319999998</v>
      </c>
      <c r="D49" s="3">
        <v>0.14528529585</v>
      </c>
      <c r="E49" s="3">
        <v>0.50532143948999997</v>
      </c>
      <c r="F49" s="3">
        <v>1.2238331689799999</v>
      </c>
      <c r="G49" s="3">
        <v>0.12874512392000001</v>
      </c>
      <c r="H49" s="3">
        <v>0.44779253789000001</v>
      </c>
      <c r="I49" s="3">
        <v>0.12874512392000001</v>
      </c>
      <c r="J49" s="3">
        <v>0.44779253789000001</v>
      </c>
      <c r="K49" s="3">
        <v>1.15307532362</v>
      </c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</row>
    <row r="50" spans="1:35" hidden="1" outlineLevel="4" x14ac:dyDescent="0.2">
      <c r="A50" s="5" t="s">
        <v>8</v>
      </c>
      <c r="B50" s="3"/>
      <c r="C50" s="3"/>
      <c r="D50" s="3"/>
      <c r="E50" s="3">
        <v>1.5358021229999999E-2</v>
      </c>
      <c r="F50" s="3">
        <v>1.5358021229999999E-2</v>
      </c>
      <c r="G50" s="3"/>
      <c r="H50" s="3"/>
      <c r="I50" s="3"/>
      <c r="J50" s="3"/>
      <c r="K50" s="3">
        <v>0</v>
      </c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</row>
    <row r="51" spans="1:35" hidden="1" outlineLevel="3" x14ac:dyDescent="0.2">
      <c r="A51" s="4" t="s">
        <v>15</v>
      </c>
      <c r="B51" s="3">
        <f t="shared" ref="B51:K51" si="18">SUM(B52:B54)</f>
        <v>4.5352782172200001</v>
      </c>
      <c r="C51" s="3">
        <f t="shared" si="18"/>
        <v>11.45741011036</v>
      </c>
      <c r="D51" s="3">
        <f t="shared" si="18"/>
        <v>13.14317516359</v>
      </c>
      <c r="E51" s="3">
        <f t="shared" si="18"/>
        <v>6.17250049007</v>
      </c>
      <c r="F51" s="3">
        <f t="shared" si="18"/>
        <v>35.308363981239999</v>
      </c>
      <c r="G51" s="3">
        <f t="shared" si="18"/>
        <v>12.064510204759999</v>
      </c>
      <c r="H51" s="3">
        <f t="shared" si="18"/>
        <v>5.2559907349400001</v>
      </c>
      <c r="I51" s="3">
        <f t="shared" si="18"/>
        <v>20.136045146250002</v>
      </c>
      <c r="J51" s="3">
        <f t="shared" si="18"/>
        <v>13.51684226201</v>
      </c>
      <c r="K51" s="3">
        <f t="shared" si="18"/>
        <v>50.973388347960004</v>
      </c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</row>
    <row r="52" spans="1:35" hidden="1" outlineLevel="4" x14ac:dyDescent="0.2">
      <c r="A52" s="5" t="s">
        <v>7</v>
      </c>
      <c r="B52" s="3">
        <v>0.68244089854000001</v>
      </c>
      <c r="C52" s="3">
        <v>1.8341470147300001</v>
      </c>
      <c r="D52" s="3">
        <v>0.49409028220000001</v>
      </c>
      <c r="E52" s="3">
        <v>2.4552043969900001</v>
      </c>
      <c r="F52" s="3">
        <v>5.4658825924599999</v>
      </c>
      <c r="G52" s="3">
        <v>0.48205691235999998</v>
      </c>
      <c r="H52" s="3">
        <v>1.9517805597</v>
      </c>
      <c r="I52" s="3">
        <v>0.48205690960000003</v>
      </c>
      <c r="J52" s="3">
        <v>2.1025680678900001</v>
      </c>
      <c r="K52" s="3">
        <v>5.0184624495500003</v>
      </c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</row>
    <row r="53" spans="1:35" hidden="1" outlineLevel="4" x14ac:dyDescent="0.2">
      <c r="A53" s="5" t="s">
        <v>8</v>
      </c>
      <c r="B53" s="3">
        <v>3.8528373186799998</v>
      </c>
      <c r="C53" s="3">
        <v>3.22636559085</v>
      </c>
      <c r="D53" s="3">
        <v>4.8698442479199997</v>
      </c>
      <c r="E53" s="3">
        <v>3.7172960930799999</v>
      </c>
      <c r="F53" s="3">
        <v>15.66634325053</v>
      </c>
      <c r="G53" s="3">
        <v>4.6888492735899998</v>
      </c>
      <c r="H53" s="3">
        <v>3.3042101752400002</v>
      </c>
      <c r="I53" s="3">
        <v>4.6603842558600004</v>
      </c>
      <c r="J53" s="3">
        <v>3.3142741889399998</v>
      </c>
      <c r="K53" s="3">
        <v>15.967717893630001</v>
      </c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</row>
    <row r="54" spans="1:35" hidden="1" outlineLevel="4" x14ac:dyDescent="0.2">
      <c r="A54" s="5" t="s">
        <v>16</v>
      </c>
      <c r="B54" s="3"/>
      <c r="C54" s="3">
        <v>6.3968975047800001</v>
      </c>
      <c r="D54" s="3">
        <v>7.7792406334699997</v>
      </c>
      <c r="E54" s="3"/>
      <c r="F54" s="3">
        <v>14.17613813825</v>
      </c>
      <c r="G54" s="3">
        <v>6.8936040188099996</v>
      </c>
      <c r="H54" s="3"/>
      <c r="I54" s="3">
        <v>14.993603980790001</v>
      </c>
      <c r="J54" s="3">
        <v>8.1000000051800001</v>
      </c>
      <c r="K54" s="3">
        <v>29.987208004780001</v>
      </c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</row>
    <row r="55" spans="1:35" x14ac:dyDescent="0.2">
      <c r="A55" s="23" t="s">
        <v>17</v>
      </c>
      <c r="B55" s="23"/>
      <c r="C55" s="23"/>
      <c r="D55" s="23"/>
      <c r="E55" s="23"/>
      <c r="F55" s="23"/>
      <c r="G55" s="23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</row>
    <row r="58" spans="1:35" s="15" customFormat="1" ht="16" x14ac:dyDescent="0.2">
      <c r="A58" s="14"/>
      <c r="B58" s="22" t="s">
        <v>24</v>
      </c>
      <c r="C58" s="22" t="s">
        <v>25</v>
      </c>
      <c r="D58" s="22" t="s">
        <v>26</v>
      </c>
      <c r="E58" s="22" t="s">
        <v>27</v>
      </c>
      <c r="F58" s="22" t="s">
        <v>28</v>
      </c>
      <c r="G58" s="22" t="s">
        <v>29</v>
      </c>
      <c r="H58" s="22" t="s">
        <v>30</v>
      </c>
      <c r="I58" s="22" t="s">
        <v>31</v>
      </c>
      <c r="J58" s="22" t="s">
        <v>32</v>
      </c>
      <c r="K58" s="22" t="s">
        <v>33</v>
      </c>
      <c r="L58" s="22" t="s">
        <v>34</v>
      </c>
      <c r="M58" s="22" t="s">
        <v>35</v>
      </c>
    </row>
    <row r="59" spans="1:35" s="18" customFormat="1" x14ac:dyDescent="0.2">
      <c r="A59" s="16" t="s">
        <v>0</v>
      </c>
      <c r="B59" s="17">
        <f t="shared" ref="B59:M59" si="19">B60+B77</f>
        <v>357.09568014821002</v>
      </c>
      <c r="C59" s="17">
        <f t="shared" si="19"/>
        <v>307.43205775029003</v>
      </c>
      <c r="D59" s="17">
        <f t="shared" si="19"/>
        <v>259.01725731265003</v>
      </c>
      <c r="E59" s="17">
        <f t="shared" si="19"/>
        <v>196.97053977019002</v>
      </c>
      <c r="F59" s="17">
        <f t="shared" si="19"/>
        <v>183.36768169533002</v>
      </c>
      <c r="G59" s="17">
        <f t="shared" si="19"/>
        <v>193.97612586435</v>
      </c>
      <c r="H59" s="17">
        <f t="shared" si="19"/>
        <v>165.41758385833998</v>
      </c>
      <c r="I59" s="17">
        <f t="shared" si="19"/>
        <v>197.53104814710002</v>
      </c>
      <c r="J59" s="17">
        <f t="shared" si="19"/>
        <v>184.45340705374002</v>
      </c>
      <c r="K59" s="17">
        <f t="shared" si="19"/>
        <v>164.03771193384</v>
      </c>
      <c r="L59" s="17">
        <f t="shared" si="19"/>
        <v>58.591741674580007</v>
      </c>
      <c r="M59" s="17">
        <f t="shared" si="19"/>
        <v>107.22455960574999</v>
      </c>
    </row>
    <row r="60" spans="1:35" s="18" customFormat="1" outlineLevel="1" x14ac:dyDescent="0.2">
      <c r="A60" s="6" t="s">
        <v>1</v>
      </c>
      <c r="B60" s="7">
        <f t="shared" ref="B60:M60" si="20">B61+B70</f>
        <v>136.98320706647002</v>
      </c>
      <c r="C60" s="7">
        <f t="shared" si="20"/>
        <v>124.85115152830001</v>
      </c>
      <c r="D60" s="7">
        <f t="shared" si="20"/>
        <v>79.788062389169994</v>
      </c>
      <c r="E60" s="7">
        <f t="shared" si="20"/>
        <v>85.802678154999995</v>
      </c>
      <c r="F60" s="7">
        <f t="shared" si="20"/>
        <v>74.964219972960009</v>
      </c>
      <c r="G60" s="7">
        <f t="shared" si="20"/>
        <v>65.77220052829</v>
      </c>
      <c r="H60" s="7">
        <f t="shared" si="20"/>
        <v>76.155983902160003</v>
      </c>
      <c r="I60" s="7">
        <f t="shared" si="20"/>
        <v>93.971418175150006</v>
      </c>
      <c r="J60" s="7">
        <f t="shared" si="20"/>
        <v>76.242363961259997</v>
      </c>
      <c r="K60" s="7">
        <f t="shared" si="20"/>
        <v>48.046462965490001</v>
      </c>
      <c r="L60" s="7">
        <f t="shared" si="20"/>
        <v>36.607132356960001</v>
      </c>
      <c r="M60" s="7">
        <f t="shared" si="20"/>
        <v>44.634592317759996</v>
      </c>
    </row>
    <row r="61" spans="1:35" s="18" customFormat="1" outlineLevel="2" collapsed="1" x14ac:dyDescent="0.2">
      <c r="A61" s="19" t="s">
        <v>2</v>
      </c>
      <c r="B61" s="20">
        <f t="shared" ref="B61:M61" si="21">B62+B64+B66</f>
        <v>66.183497682859993</v>
      </c>
      <c r="C61" s="20">
        <f t="shared" si="21"/>
        <v>56.745974005820003</v>
      </c>
      <c r="D61" s="20">
        <f t="shared" si="21"/>
        <v>50.16943934791</v>
      </c>
      <c r="E61" s="20">
        <f t="shared" si="21"/>
        <v>48.134627459210002</v>
      </c>
      <c r="F61" s="20">
        <f t="shared" si="21"/>
        <v>43.701287450480002</v>
      </c>
      <c r="G61" s="20">
        <f t="shared" si="21"/>
        <v>41.25926800581</v>
      </c>
      <c r="H61" s="20">
        <f t="shared" si="21"/>
        <v>39.105930379680004</v>
      </c>
      <c r="I61" s="20">
        <f t="shared" si="21"/>
        <v>35.78036766356</v>
      </c>
      <c r="J61" s="20">
        <f t="shared" si="21"/>
        <v>31.211412438780002</v>
      </c>
      <c r="K61" s="20">
        <f t="shared" si="21"/>
        <v>30.066346443009998</v>
      </c>
      <c r="L61" s="20">
        <f t="shared" si="21"/>
        <v>24.377135834480001</v>
      </c>
      <c r="M61" s="20">
        <f t="shared" si="21"/>
        <v>25.564595794779997</v>
      </c>
    </row>
    <row r="62" spans="1:35" s="8" customFormat="1" hidden="1" outlineLevel="3" x14ac:dyDescent="0.2">
      <c r="A62" s="12" t="s">
        <v>3</v>
      </c>
      <c r="B62" s="11">
        <f t="shared" ref="B62:M62" si="22">SUM(B63:B63)</f>
        <v>2.5750000000000002E-4</v>
      </c>
      <c r="C62" s="11">
        <f t="shared" si="22"/>
        <v>0</v>
      </c>
      <c r="D62" s="11">
        <f t="shared" si="22"/>
        <v>0</v>
      </c>
      <c r="E62" s="11">
        <f t="shared" si="22"/>
        <v>0</v>
      </c>
      <c r="F62" s="11">
        <f t="shared" si="22"/>
        <v>0</v>
      </c>
      <c r="G62" s="11">
        <f t="shared" si="22"/>
        <v>0</v>
      </c>
      <c r="H62" s="11">
        <f t="shared" si="22"/>
        <v>0</v>
      </c>
      <c r="I62" s="11">
        <f t="shared" si="22"/>
        <v>0</v>
      </c>
      <c r="J62" s="11">
        <f t="shared" si="22"/>
        <v>0</v>
      </c>
      <c r="K62" s="11">
        <f t="shared" si="22"/>
        <v>0</v>
      </c>
      <c r="L62" s="11">
        <f t="shared" si="22"/>
        <v>0</v>
      </c>
      <c r="M62" s="11">
        <f t="shared" si="22"/>
        <v>0</v>
      </c>
    </row>
    <row r="63" spans="1:35" s="8" customFormat="1" hidden="1" outlineLevel="4" x14ac:dyDescent="0.2">
      <c r="A63" s="13" t="s">
        <v>4</v>
      </c>
      <c r="B63" s="11">
        <v>2.5750000000000002E-4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</row>
    <row r="64" spans="1:35" s="8" customFormat="1" hidden="1" outlineLevel="3" x14ac:dyDescent="0.2">
      <c r="A64" s="12" t="s">
        <v>5</v>
      </c>
      <c r="B64" s="11">
        <f t="shared" ref="B64:M64" si="23">SUM(B65:B65)</f>
        <v>7.6862745080000003E-2</v>
      </c>
      <c r="C64" s="11">
        <f t="shared" si="23"/>
        <v>7.0243300420000002E-2</v>
      </c>
      <c r="D64" s="11">
        <f t="shared" si="23"/>
        <v>6.3630674289999994E-2</v>
      </c>
      <c r="E64" s="11">
        <f t="shared" si="23"/>
        <v>5.7018048170000002E-2</v>
      </c>
      <c r="F64" s="11">
        <f t="shared" si="23"/>
        <v>5.0412240580000003E-2</v>
      </c>
      <c r="G64" s="11">
        <f t="shared" si="23"/>
        <v>4.3792795910000001E-2</v>
      </c>
      <c r="H64" s="11">
        <f t="shared" si="23"/>
        <v>3.7180169780000001E-2</v>
      </c>
      <c r="I64" s="11">
        <f t="shared" si="23"/>
        <v>3.0567543660000002E-2</v>
      </c>
      <c r="J64" s="11">
        <f t="shared" si="23"/>
        <v>2.3961736080000001E-2</v>
      </c>
      <c r="K64" s="11">
        <f t="shared" si="23"/>
        <v>1.7342291409999998E-2</v>
      </c>
      <c r="L64" s="11">
        <f t="shared" si="23"/>
        <v>1.072966528E-2</v>
      </c>
      <c r="M64" s="11">
        <f t="shared" si="23"/>
        <v>4.1170391799999996E-3</v>
      </c>
    </row>
    <row r="65" spans="1:13" s="8" customFormat="1" hidden="1" outlineLevel="4" x14ac:dyDescent="0.2">
      <c r="A65" s="13" t="s">
        <v>4</v>
      </c>
      <c r="B65" s="11">
        <v>7.6862745080000003E-2</v>
      </c>
      <c r="C65" s="11">
        <v>7.0243300420000002E-2</v>
      </c>
      <c r="D65" s="11">
        <v>6.3630674289999994E-2</v>
      </c>
      <c r="E65" s="11">
        <v>5.7018048170000002E-2</v>
      </c>
      <c r="F65" s="11">
        <v>5.0412240580000003E-2</v>
      </c>
      <c r="G65" s="11">
        <v>4.3792795910000001E-2</v>
      </c>
      <c r="H65" s="11">
        <v>3.7180169780000001E-2</v>
      </c>
      <c r="I65" s="11">
        <v>3.0567543660000002E-2</v>
      </c>
      <c r="J65" s="11">
        <v>2.3961736080000001E-2</v>
      </c>
      <c r="K65" s="11">
        <v>1.7342291409999998E-2</v>
      </c>
      <c r="L65" s="11">
        <v>1.072966528E-2</v>
      </c>
      <c r="M65" s="11">
        <v>4.1170391799999996E-3</v>
      </c>
    </row>
    <row r="66" spans="1:13" s="8" customFormat="1" hidden="1" outlineLevel="3" x14ac:dyDescent="0.2">
      <c r="A66" s="12" t="s">
        <v>6</v>
      </c>
      <c r="B66" s="11">
        <f t="shared" ref="B66:M66" si="24">SUM(B67:B69)</f>
        <v>66.106377437779997</v>
      </c>
      <c r="C66" s="11">
        <f t="shared" si="24"/>
        <v>56.675730705399999</v>
      </c>
      <c r="D66" s="11">
        <f t="shared" si="24"/>
        <v>50.105808673619997</v>
      </c>
      <c r="E66" s="11">
        <f t="shared" si="24"/>
        <v>48.077609411040001</v>
      </c>
      <c r="F66" s="11">
        <f t="shared" si="24"/>
        <v>43.650875209900001</v>
      </c>
      <c r="G66" s="11">
        <f t="shared" si="24"/>
        <v>41.215475209899999</v>
      </c>
      <c r="H66" s="11">
        <f t="shared" si="24"/>
        <v>39.068750209900003</v>
      </c>
      <c r="I66" s="11">
        <f t="shared" si="24"/>
        <v>35.749800119900002</v>
      </c>
      <c r="J66" s="11">
        <f t="shared" si="24"/>
        <v>31.187450702700001</v>
      </c>
      <c r="K66" s="11">
        <f t="shared" si="24"/>
        <v>30.049004151599998</v>
      </c>
      <c r="L66" s="11">
        <f t="shared" si="24"/>
        <v>24.366406169200001</v>
      </c>
      <c r="M66" s="11">
        <f t="shared" si="24"/>
        <v>25.560478755599998</v>
      </c>
    </row>
    <row r="67" spans="1:13" s="8" customFormat="1" hidden="1" outlineLevel="4" x14ac:dyDescent="0.2">
      <c r="A67" s="13" t="s">
        <v>7</v>
      </c>
      <c r="B67" s="11">
        <v>0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</row>
    <row r="68" spans="1:13" s="8" customFormat="1" hidden="1" outlineLevel="4" x14ac:dyDescent="0.2">
      <c r="A68" s="13" t="s">
        <v>4</v>
      </c>
      <c r="B68" s="11">
        <v>66.106377437779997</v>
      </c>
      <c r="C68" s="11">
        <v>56.675730705399999</v>
      </c>
      <c r="D68" s="11">
        <v>50.105808673619997</v>
      </c>
      <c r="E68" s="11">
        <v>48.077609411040001</v>
      </c>
      <c r="F68" s="11">
        <v>43.650875209900001</v>
      </c>
      <c r="G68" s="11">
        <v>41.215475209899999</v>
      </c>
      <c r="H68" s="11">
        <v>39.068750209900003</v>
      </c>
      <c r="I68" s="11">
        <v>35.749800119900002</v>
      </c>
      <c r="J68" s="11">
        <v>31.187450702700001</v>
      </c>
      <c r="K68" s="11">
        <v>30.049004151599998</v>
      </c>
      <c r="L68" s="11">
        <v>24.366406169200001</v>
      </c>
      <c r="M68" s="11">
        <v>25.560478755599998</v>
      </c>
    </row>
    <row r="69" spans="1:13" s="8" customFormat="1" hidden="1" outlineLevel="4" x14ac:dyDescent="0.2">
      <c r="A69" s="13" t="s">
        <v>8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</row>
    <row r="70" spans="1:13" s="18" customFormat="1" outlineLevel="2" collapsed="1" x14ac:dyDescent="0.2">
      <c r="A70" s="19" t="s">
        <v>9</v>
      </c>
      <c r="B70" s="20">
        <f t="shared" ref="B70:M70" si="25">B71+B73</f>
        <v>70.799709383610008</v>
      </c>
      <c r="C70" s="20">
        <f t="shared" si="25"/>
        <v>68.105177522480005</v>
      </c>
      <c r="D70" s="20">
        <f t="shared" si="25"/>
        <v>29.618623041260001</v>
      </c>
      <c r="E70" s="20">
        <f t="shared" si="25"/>
        <v>37.668050695790001</v>
      </c>
      <c r="F70" s="20">
        <f t="shared" si="25"/>
        <v>31.262932522480003</v>
      </c>
      <c r="G70" s="20">
        <f t="shared" si="25"/>
        <v>24.512932522480003</v>
      </c>
      <c r="H70" s="20">
        <f t="shared" si="25"/>
        <v>37.050053522479999</v>
      </c>
      <c r="I70" s="20">
        <f t="shared" si="25"/>
        <v>58.191050511589999</v>
      </c>
      <c r="J70" s="20">
        <f t="shared" si="25"/>
        <v>45.030951522480002</v>
      </c>
      <c r="K70" s="20">
        <f t="shared" si="25"/>
        <v>17.980116522480003</v>
      </c>
      <c r="L70" s="20">
        <f t="shared" si="25"/>
        <v>12.22999652248</v>
      </c>
      <c r="M70" s="20">
        <f t="shared" si="25"/>
        <v>19.069996522979999</v>
      </c>
    </row>
    <row r="71" spans="1:13" s="8" customFormat="1" hidden="1" outlineLevel="3" x14ac:dyDescent="0.2">
      <c r="A71" s="12" t="s">
        <v>5</v>
      </c>
      <c r="B71" s="11">
        <f t="shared" ref="B71:M71" si="26">SUM(B72:B72)</f>
        <v>0.13225252248</v>
      </c>
      <c r="C71" s="11">
        <f t="shared" si="26"/>
        <v>0.13225252248</v>
      </c>
      <c r="D71" s="11">
        <f t="shared" si="26"/>
        <v>0.13225252248</v>
      </c>
      <c r="E71" s="11">
        <f t="shared" si="26"/>
        <v>0.13225252248</v>
      </c>
      <c r="F71" s="11">
        <f t="shared" si="26"/>
        <v>0.13225252248</v>
      </c>
      <c r="G71" s="11">
        <f t="shared" si="26"/>
        <v>0.13225252248</v>
      </c>
      <c r="H71" s="11">
        <f t="shared" si="26"/>
        <v>0.13225252248</v>
      </c>
      <c r="I71" s="11">
        <f t="shared" si="26"/>
        <v>0.13225252248</v>
      </c>
      <c r="J71" s="11">
        <f t="shared" si="26"/>
        <v>0.13225252248</v>
      </c>
      <c r="K71" s="11">
        <f t="shared" si="26"/>
        <v>0.13225252248</v>
      </c>
      <c r="L71" s="11">
        <f t="shared" si="26"/>
        <v>0.13225252248</v>
      </c>
      <c r="M71" s="11">
        <f t="shared" si="26"/>
        <v>0.13225252298000001</v>
      </c>
    </row>
    <row r="72" spans="1:13" s="8" customFormat="1" hidden="1" outlineLevel="4" x14ac:dyDescent="0.2">
      <c r="A72" s="13" t="s">
        <v>4</v>
      </c>
      <c r="B72" s="11">
        <v>0.13225252248</v>
      </c>
      <c r="C72" s="11">
        <v>0.13225252248</v>
      </c>
      <c r="D72" s="11">
        <v>0.13225252248</v>
      </c>
      <c r="E72" s="11">
        <v>0.13225252248</v>
      </c>
      <c r="F72" s="11">
        <v>0.13225252248</v>
      </c>
      <c r="G72" s="11">
        <v>0.13225252248</v>
      </c>
      <c r="H72" s="11">
        <v>0.13225252248</v>
      </c>
      <c r="I72" s="11">
        <v>0.13225252248</v>
      </c>
      <c r="J72" s="11">
        <v>0.13225252248</v>
      </c>
      <c r="K72" s="11">
        <v>0.13225252248</v>
      </c>
      <c r="L72" s="11">
        <v>0.13225252248</v>
      </c>
      <c r="M72" s="11">
        <v>0.13225252298000001</v>
      </c>
    </row>
    <row r="73" spans="1:13" s="8" customFormat="1" hidden="1" outlineLevel="3" x14ac:dyDescent="0.2">
      <c r="A73" s="12" t="s">
        <v>6</v>
      </c>
      <c r="B73" s="11">
        <f t="shared" ref="B73:M73" si="27">SUM(B74:B76)</f>
        <v>70.667456861130006</v>
      </c>
      <c r="C73" s="11">
        <f t="shared" si="27"/>
        <v>67.972925000000004</v>
      </c>
      <c r="D73" s="11">
        <f t="shared" si="27"/>
        <v>29.486370518779999</v>
      </c>
      <c r="E73" s="11">
        <f t="shared" si="27"/>
        <v>37.535798173309999</v>
      </c>
      <c r="F73" s="11">
        <f t="shared" si="27"/>
        <v>31.130680000000002</v>
      </c>
      <c r="G73" s="11">
        <f t="shared" si="27"/>
        <v>24.380680000000002</v>
      </c>
      <c r="H73" s="11">
        <f t="shared" si="27"/>
        <v>36.917800999999997</v>
      </c>
      <c r="I73" s="11">
        <f t="shared" si="27"/>
        <v>58.058797989109998</v>
      </c>
      <c r="J73" s="11">
        <f t="shared" si="27"/>
        <v>44.898699000000001</v>
      </c>
      <c r="K73" s="11">
        <f t="shared" si="27"/>
        <v>17.847864000000001</v>
      </c>
      <c r="L73" s="11">
        <f t="shared" si="27"/>
        <v>12.097744</v>
      </c>
      <c r="M73" s="11">
        <f t="shared" si="27"/>
        <v>18.937743999999999</v>
      </c>
    </row>
    <row r="74" spans="1:13" s="8" customFormat="1" hidden="1" outlineLevel="4" x14ac:dyDescent="0.2">
      <c r="A74" s="13" t="s">
        <v>7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</row>
    <row r="75" spans="1:13" s="8" customFormat="1" hidden="1" outlineLevel="4" x14ac:dyDescent="0.2">
      <c r="A75" s="13" t="s">
        <v>4</v>
      </c>
      <c r="B75" s="11">
        <v>70.667456861130006</v>
      </c>
      <c r="C75" s="11">
        <v>67.972925000000004</v>
      </c>
      <c r="D75" s="11">
        <v>29.486370518779999</v>
      </c>
      <c r="E75" s="11">
        <v>37.535798173309999</v>
      </c>
      <c r="F75" s="11">
        <v>31.130680000000002</v>
      </c>
      <c r="G75" s="11">
        <v>24.380680000000002</v>
      </c>
      <c r="H75" s="11">
        <v>36.917800999999997</v>
      </c>
      <c r="I75" s="11">
        <v>58.058797989109998</v>
      </c>
      <c r="J75" s="11">
        <v>44.898699000000001</v>
      </c>
      <c r="K75" s="11">
        <v>17.847864000000001</v>
      </c>
      <c r="L75" s="11">
        <v>12.097744</v>
      </c>
      <c r="M75" s="11">
        <v>18.937743999999999</v>
      </c>
    </row>
    <row r="76" spans="1:13" s="8" customFormat="1" hidden="1" outlineLevel="4" x14ac:dyDescent="0.2">
      <c r="A76" s="13" t="s">
        <v>8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</row>
    <row r="77" spans="1:13" s="18" customFormat="1" outlineLevel="1" x14ac:dyDescent="0.2">
      <c r="A77" s="6" t="s">
        <v>10</v>
      </c>
      <c r="B77" s="7">
        <f t="shared" ref="B77:M77" si="28">B78+B97</f>
        <v>220.11247308174001</v>
      </c>
      <c r="C77" s="7">
        <f t="shared" si="28"/>
        <v>182.58090622199001</v>
      </c>
      <c r="D77" s="7">
        <f t="shared" si="28"/>
        <v>179.22919492348001</v>
      </c>
      <c r="E77" s="7">
        <f t="shared" si="28"/>
        <v>111.16786161519002</v>
      </c>
      <c r="F77" s="7">
        <f t="shared" si="28"/>
        <v>108.40346172237</v>
      </c>
      <c r="G77" s="7">
        <f t="shared" si="28"/>
        <v>128.20392533606</v>
      </c>
      <c r="H77" s="7">
        <f t="shared" si="28"/>
        <v>89.261599956179992</v>
      </c>
      <c r="I77" s="7">
        <f t="shared" si="28"/>
        <v>103.55962997195002</v>
      </c>
      <c r="J77" s="7">
        <f t="shared" si="28"/>
        <v>108.21104309248001</v>
      </c>
      <c r="K77" s="7">
        <f t="shared" si="28"/>
        <v>115.99124896834999</v>
      </c>
      <c r="L77" s="7">
        <f t="shared" si="28"/>
        <v>21.984609317620002</v>
      </c>
      <c r="M77" s="7">
        <f t="shared" si="28"/>
        <v>62.589967287989992</v>
      </c>
    </row>
    <row r="78" spans="1:13" s="18" customFormat="1" outlineLevel="2" collapsed="1" x14ac:dyDescent="0.2">
      <c r="A78" s="19" t="s">
        <v>2</v>
      </c>
      <c r="B78" s="20">
        <f t="shared" ref="B78:M78" si="29">B79+B85+B88+B93</f>
        <v>49.273501559199993</v>
      </c>
      <c r="C78" s="20">
        <f t="shared" si="29"/>
        <v>44.05078190182001</v>
      </c>
      <c r="D78" s="20">
        <f t="shared" si="29"/>
        <v>35.848443014910004</v>
      </c>
      <c r="E78" s="20">
        <f t="shared" si="29"/>
        <v>29.30152905213</v>
      </c>
      <c r="F78" s="20">
        <f t="shared" si="29"/>
        <v>25.85122988617</v>
      </c>
      <c r="G78" s="20">
        <f t="shared" si="29"/>
        <v>19.203724383880001</v>
      </c>
      <c r="H78" s="20">
        <f t="shared" si="29"/>
        <v>16.723318033959998</v>
      </c>
      <c r="I78" s="20">
        <f t="shared" si="29"/>
        <v>16.651050489780001</v>
      </c>
      <c r="J78" s="20">
        <f t="shared" si="29"/>
        <v>14.72279691464</v>
      </c>
      <c r="K78" s="20">
        <f t="shared" si="29"/>
        <v>8.8501172527099996</v>
      </c>
      <c r="L78" s="20">
        <f t="shared" si="29"/>
        <v>5.8127913015100008</v>
      </c>
      <c r="M78" s="20">
        <f t="shared" si="29"/>
        <v>6.1257140425099994</v>
      </c>
    </row>
    <row r="79" spans="1:13" s="8" customFormat="1" hidden="1" outlineLevel="3" x14ac:dyDescent="0.2">
      <c r="A79" s="12" t="s">
        <v>3</v>
      </c>
      <c r="B79" s="11">
        <f t="shared" ref="B79:M79" si="30">SUM(B80:B84)</f>
        <v>0.62980460131000005</v>
      </c>
      <c r="C79" s="11">
        <f t="shared" si="30"/>
        <v>8.8821500049999988E-2</v>
      </c>
      <c r="D79" s="11">
        <f t="shared" si="30"/>
        <v>8.10860001E-2</v>
      </c>
      <c r="E79" s="11">
        <f t="shared" si="30"/>
        <v>8.10860001E-2</v>
      </c>
      <c r="F79" s="11">
        <f t="shared" si="30"/>
        <v>8.1079500099999993E-2</v>
      </c>
      <c r="G79" s="11">
        <f t="shared" si="30"/>
        <v>7.8150450099999991E-2</v>
      </c>
      <c r="H79" s="11">
        <f t="shared" si="30"/>
        <v>7.7683500099999997E-2</v>
      </c>
      <c r="I79" s="11">
        <f t="shared" si="30"/>
        <v>7.6860000040000001E-2</v>
      </c>
      <c r="J79" s="11">
        <f t="shared" si="30"/>
        <v>7.6860000040000001E-2</v>
      </c>
      <c r="K79" s="11">
        <f t="shared" si="30"/>
        <v>7.6860000040000001E-2</v>
      </c>
      <c r="L79" s="11">
        <f t="shared" si="30"/>
        <v>7.6860000040000001E-2</v>
      </c>
      <c r="M79" s="11">
        <f t="shared" si="30"/>
        <v>8.235000009E-2</v>
      </c>
    </row>
    <row r="80" spans="1:13" s="8" customFormat="1" hidden="1" outlineLevel="4" x14ac:dyDescent="0.2">
      <c r="A80" s="13" t="s">
        <v>7</v>
      </c>
      <c r="B80" s="11">
        <v>8.4672001200000006E-3</v>
      </c>
      <c r="C80" s="11">
        <v>3.7200000000000002E-3</v>
      </c>
      <c r="D80" s="11">
        <v>3.3960000000000001E-3</v>
      </c>
      <c r="E80" s="11">
        <v>3.3960000000000001E-3</v>
      </c>
      <c r="F80" s="11">
        <v>3.3960000000000001E-3</v>
      </c>
      <c r="G80" s="11">
        <v>4.6694999999999999E-4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</row>
    <row r="81" spans="1:13" s="8" customFormat="1" hidden="1" outlineLevel="4" x14ac:dyDescent="0.2">
      <c r="A81" s="13" t="s">
        <v>11</v>
      </c>
      <c r="B81" s="11">
        <v>0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</row>
    <row r="82" spans="1:13" s="8" customFormat="1" hidden="1" outlineLevel="4" x14ac:dyDescent="0.2">
      <c r="A82" s="13" t="s">
        <v>12</v>
      </c>
      <c r="B82" s="11">
        <v>6.5338560999999998E-4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</row>
    <row r="83" spans="1:13" s="8" customFormat="1" hidden="1" outlineLevel="4" x14ac:dyDescent="0.2">
      <c r="A83" s="13" t="s">
        <v>4</v>
      </c>
      <c r="B83" s="11">
        <v>3.5065000000000001E-3</v>
      </c>
      <c r="C83" s="11">
        <v>6.4999999999999996E-6</v>
      </c>
      <c r="D83" s="11">
        <v>6.4999999999999996E-6</v>
      </c>
      <c r="E83" s="11">
        <v>6.4999999999999996E-6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</row>
    <row r="84" spans="1:13" s="8" customFormat="1" hidden="1" outlineLevel="4" x14ac:dyDescent="0.2">
      <c r="A84" s="13" t="s">
        <v>8</v>
      </c>
      <c r="B84" s="11">
        <v>0.61717751558</v>
      </c>
      <c r="C84" s="11">
        <v>8.5095000049999994E-2</v>
      </c>
      <c r="D84" s="11">
        <v>7.7683500099999997E-2</v>
      </c>
      <c r="E84" s="11">
        <v>7.7683500099999997E-2</v>
      </c>
      <c r="F84" s="11">
        <v>7.7683500099999997E-2</v>
      </c>
      <c r="G84" s="11">
        <v>7.7683500099999997E-2</v>
      </c>
      <c r="H84" s="11">
        <v>7.7683500099999997E-2</v>
      </c>
      <c r="I84" s="11">
        <v>7.6860000040000001E-2</v>
      </c>
      <c r="J84" s="11">
        <v>7.6860000040000001E-2</v>
      </c>
      <c r="K84" s="11">
        <v>7.6860000040000001E-2</v>
      </c>
      <c r="L84" s="11">
        <v>7.6860000040000001E-2</v>
      </c>
      <c r="M84" s="11">
        <v>8.235000009E-2</v>
      </c>
    </row>
    <row r="85" spans="1:13" s="8" customFormat="1" hidden="1" outlineLevel="3" x14ac:dyDescent="0.2">
      <c r="A85" s="12" t="s">
        <v>13</v>
      </c>
      <c r="B85" s="11">
        <f t="shared" ref="B85:M85" si="31">SUM(B86:B87)</f>
        <v>39.468150164999997</v>
      </c>
      <c r="C85" s="11">
        <f t="shared" si="31"/>
        <v>36.439705076530004</v>
      </c>
      <c r="D85" s="11">
        <f t="shared" si="31"/>
        <v>30.10533904004</v>
      </c>
      <c r="E85" s="11">
        <f t="shared" si="31"/>
        <v>24.45282039196</v>
      </c>
      <c r="F85" s="11">
        <f t="shared" si="31"/>
        <v>21.4249227884</v>
      </c>
      <c r="G85" s="11">
        <f t="shared" si="31"/>
        <v>15.181927560210001</v>
      </c>
      <c r="H85" s="11">
        <f t="shared" si="31"/>
        <v>13.457879357039999</v>
      </c>
      <c r="I85" s="11">
        <f t="shared" si="31"/>
        <v>10.700991584340001</v>
      </c>
      <c r="J85" s="11">
        <f t="shared" si="31"/>
        <v>7.6033090030499997</v>
      </c>
      <c r="K85" s="11">
        <f t="shared" si="31"/>
        <v>2.6400920010600002</v>
      </c>
      <c r="L85" s="11">
        <f t="shared" si="31"/>
        <v>0</v>
      </c>
      <c r="M85" s="11">
        <f t="shared" si="31"/>
        <v>0</v>
      </c>
    </row>
    <row r="86" spans="1:13" s="8" customFormat="1" hidden="1" outlineLevel="4" x14ac:dyDescent="0.2">
      <c r="A86" s="13" t="s">
        <v>7</v>
      </c>
      <c r="B86" s="11">
        <v>6.2433130005699997</v>
      </c>
      <c r="C86" s="11">
        <v>5.6693508911499997</v>
      </c>
      <c r="D86" s="11">
        <v>4.9295648390600002</v>
      </c>
      <c r="E86" s="11">
        <v>2.1676180997399999</v>
      </c>
      <c r="F86" s="11">
        <v>2.00665136316</v>
      </c>
      <c r="G86" s="11">
        <v>1.8811256429200001</v>
      </c>
      <c r="H86" s="11">
        <v>1.8597469419599999</v>
      </c>
      <c r="I86" s="11">
        <v>1.8258004999999999E-4</v>
      </c>
      <c r="J86" s="11">
        <v>0</v>
      </c>
      <c r="K86" s="11">
        <v>0</v>
      </c>
      <c r="L86" s="11">
        <v>0</v>
      </c>
      <c r="M86" s="11">
        <v>0</v>
      </c>
    </row>
    <row r="87" spans="1:13" s="8" customFormat="1" hidden="1" outlineLevel="4" x14ac:dyDescent="0.2">
      <c r="A87" s="13" t="s">
        <v>8</v>
      </c>
      <c r="B87" s="11">
        <v>33.224837164429999</v>
      </c>
      <c r="C87" s="11">
        <v>30.77035418538</v>
      </c>
      <c r="D87" s="11">
        <v>25.175774200980001</v>
      </c>
      <c r="E87" s="11">
        <v>22.285202292219999</v>
      </c>
      <c r="F87" s="11">
        <v>19.41827142524</v>
      </c>
      <c r="G87" s="11">
        <v>13.30080191729</v>
      </c>
      <c r="H87" s="11">
        <v>11.59813241508</v>
      </c>
      <c r="I87" s="11">
        <v>10.700809004290001</v>
      </c>
      <c r="J87" s="11">
        <v>7.6033090030499997</v>
      </c>
      <c r="K87" s="11">
        <v>2.6400920010600002</v>
      </c>
      <c r="L87" s="11">
        <v>0</v>
      </c>
      <c r="M87" s="11">
        <v>0</v>
      </c>
    </row>
    <row r="88" spans="1:13" s="8" customFormat="1" hidden="1" outlineLevel="3" x14ac:dyDescent="0.2">
      <c r="A88" s="12" t="s">
        <v>14</v>
      </c>
      <c r="B88" s="11">
        <f t="shared" ref="B88:M88" si="32">SUM(B89:B92)</f>
        <v>0.58495412305000005</v>
      </c>
      <c r="C88" s="11">
        <f t="shared" si="32"/>
        <v>0.60365891062999999</v>
      </c>
      <c r="D88" s="11">
        <f t="shared" si="32"/>
        <v>0.50133104083000002</v>
      </c>
      <c r="E88" s="11">
        <f t="shared" si="32"/>
        <v>0.44919134623000001</v>
      </c>
      <c r="F88" s="11">
        <f t="shared" si="32"/>
        <v>0.38231242336999999</v>
      </c>
      <c r="G88" s="11">
        <f t="shared" si="32"/>
        <v>0.31290831163999999</v>
      </c>
      <c r="H88" s="11">
        <f t="shared" si="32"/>
        <v>0.24417575582000001</v>
      </c>
      <c r="I88" s="11">
        <f t="shared" si="32"/>
        <v>0.20163115978000001</v>
      </c>
      <c r="J88" s="11">
        <f t="shared" si="32"/>
        <v>0.17777787759999999</v>
      </c>
      <c r="K88" s="11">
        <f t="shared" si="32"/>
        <v>0.14234063477999997</v>
      </c>
      <c r="L88" s="11">
        <f t="shared" si="32"/>
        <v>0.10712164678000001</v>
      </c>
      <c r="M88" s="11">
        <f t="shared" si="32"/>
        <v>8.3590178030000004E-2</v>
      </c>
    </row>
    <row r="89" spans="1:13" s="8" customFormat="1" hidden="1" outlineLevel="4" x14ac:dyDescent="0.2">
      <c r="A89" s="13" t="s">
        <v>7</v>
      </c>
      <c r="B89" s="11">
        <v>0.50634014148999995</v>
      </c>
      <c r="C89" s="11">
        <v>0.53109993404</v>
      </c>
      <c r="D89" s="11">
        <v>0.44325660672</v>
      </c>
      <c r="E89" s="11">
        <v>0.39598841487000003</v>
      </c>
      <c r="F89" s="11">
        <v>0.33533833523000001</v>
      </c>
      <c r="G89" s="11">
        <v>0.27244475408000002</v>
      </c>
      <c r="H89" s="11">
        <v>0.21009000228999999</v>
      </c>
      <c r="I89" s="11">
        <v>0.17421693412</v>
      </c>
      <c r="J89" s="11">
        <v>0.15704730455999999</v>
      </c>
      <c r="K89" s="11">
        <v>0.12971069197999999</v>
      </c>
      <c r="L89" s="11">
        <v>0.10253015743</v>
      </c>
      <c r="M89" s="11">
        <v>8.5866891540000004E-2</v>
      </c>
    </row>
    <row r="90" spans="1:13" s="8" customFormat="1" hidden="1" outlineLevel="4" x14ac:dyDescent="0.2">
      <c r="A90" s="13" t="s">
        <v>11</v>
      </c>
      <c r="B90" s="11">
        <v>6.0351628700000002E-3</v>
      </c>
      <c r="C90" s="11">
        <v>2.71732478E-3</v>
      </c>
      <c r="D90" s="11">
        <v>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</row>
    <row r="91" spans="1:13" s="8" customFormat="1" hidden="1" outlineLevel="4" x14ac:dyDescent="0.2">
      <c r="A91" s="13" t="s">
        <v>12</v>
      </c>
      <c r="B91" s="11">
        <v>7.2578818690000005E-2</v>
      </c>
      <c r="C91" s="11">
        <v>6.9841651810000002E-2</v>
      </c>
      <c r="D91" s="11">
        <v>5.8074434110000003E-2</v>
      </c>
      <c r="E91" s="11">
        <v>5.3202931359999997E-2</v>
      </c>
      <c r="F91" s="11">
        <v>4.6974088140000002E-2</v>
      </c>
      <c r="G91" s="11">
        <v>4.0463557560000002E-2</v>
      </c>
      <c r="H91" s="11">
        <v>3.4085753529999999E-2</v>
      </c>
      <c r="I91" s="11">
        <v>2.7414225659999999E-2</v>
      </c>
      <c r="J91" s="11">
        <v>2.0730573039999999E-2</v>
      </c>
      <c r="K91" s="11">
        <v>1.26299428E-2</v>
      </c>
      <c r="L91" s="11">
        <v>4.5914893500000001E-3</v>
      </c>
      <c r="M91" s="11">
        <v>-2.2767135099999998E-3</v>
      </c>
    </row>
    <row r="92" spans="1:13" s="8" customFormat="1" hidden="1" outlineLevel="4" x14ac:dyDescent="0.2">
      <c r="A92" s="13" t="s">
        <v>8</v>
      </c>
      <c r="B92" s="11">
        <v>0</v>
      </c>
      <c r="C92" s="11">
        <v>0</v>
      </c>
      <c r="D92" s="11">
        <v>0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</row>
    <row r="93" spans="1:13" s="8" customFormat="1" hidden="1" outlineLevel="3" x14ac:dyDescent="0.2">
      <c r="A93" s="12" t="s">
        <v>15</v>
      </c>
      <c r="B93" s="11">
        <f t="shared" ref="B93:M93" si="33">SUM(B94:B96)</f>
        <v>8.5905926698399995</v>
      </c>
      <c r="C93" s="11">
        <f t="shared" si="33"/>
        <v>6.9185964146100005</v>
      </c>
      <c r="D93" s="11">
        <f t="shared" si="33"/>
        <v>5.1606869339399992</v>
      </c>
      <c r="E93" s="11">
        <f t="shared" si="33"/>
        <v>4.3184313138400006</v>
      </c>
      <c r="F93" s="11">
        <f t="shared" si="33"/>
        <v>3.9629151742999995</v>
      </c>
      <c r="G93" s="11">
        <f t="shared" si="33"/>
        <v>3.6307380619299998</v>
      </c>
      <c r="H93" s="11">
        <f t="shared" si="33"/>
        <v>2.9435794210000004</v>
      </c>
      <c r="I93" s="11">
        <f t="shared" si="33"/>
        <v>5.67156774562</v>
      </c>
      <c r="J93" s="11">
        <f t="shared" si="33"/>
        <v>6.8648500339499998</v>
      </c>
      <c r="K93" s="11">
        <f t="shared" si="33"/>
        <v>5.9908246168299994</v>
      </c>
      <c r="L93" s="11">
        <f t="shared" si="33"/>
        <v>5.6288096546900004</v>
      </c>
      <c r="M93" s="11">
        <f t="shared" si="33"/>
        <v>5.9597738643899998</v>
      </c>
    </row>
    <row r="94" spans="1:13" s="8" customFormat="1" hidden="1" outlineLevel="4" x14ac:dyDescent="0.2">
      <c r="A94" s="13" t="s">
        <v>7</v>
      </c>
      <c r="B94" s="11">
        <v>2.0088843449399998</v>
      </c>
      <c r="C94" s="11">
        <v>1.7402990490400001</v>
      </c>
      <c r="D94" s="11">
        <v>1.5793668887700001</v>
      </c>
      <c r="E94" s="11">
        <v>1.55940841171</v>
      </c>
      <c r="F94" s="11">
        <v>1.50355107394</v>
      </c>
      <c r="G94" s="11">
        <v>1.4772181465700001</v>
      </c>
      <c r="H94" s="11">
        <v>1.0965063364700001</v>
      </c>
      <c r="I94" s="11">
        <v>1.23811046162</v>
      </c>
      <c r="J94" s="11">
        <v>1.21831039997</v>
      </c>
      <c r="K94" s="11">
        <v>0.93445550249999998</v>
      </c>
      <c r="L94" s="11">
        <v>0.68740277618000001</v>
      </c>
      <c r="M94" s="11">
        <v>0.78332536079000004</v>
      </c>
    </row>
    <row r="95" spans="1:13" s="8" customFormat="1" hidden="1" outlineLevel="4" x14ac:dyDescent="0.2">
      <c r="A95" s="13" t="s">
        <v>8</v>
      </c>
      <c r="B95" s="11">
        <v>3.4426620144700002</v>
      </c>
      <c r="C95" s="11">
        <v>3.3599329187500002</v>
      </c>
      <c r="D95" s="11">
        <v>2.9100359509399998</v>
      </c>
      <c r="E95" s="11">
        <v>2.6577672570300002</v>
      </c>
      <c r="F95" s="11">
        <v>2.3893064974199998</v>
      </c>
      <c r="G95" s="11">
        <v>2.0835994068199999</v>
      </c>
      <c r="H95" s="11">
        <v>1.77714086997</v>
      </c>
      <c r="I95" s="11">
        <v>1.8026177869</v>
      </c>
      <c r="J95" s="11">
        <v>1.62654605015</v>
      </c>
      <c r="K95" s="11">
        <v>1.0484521609399999</v>
      </c>
      <c r="L95" s="11">
        <v>0.93082599489999995</v>
      </c>
      <c r="M95" s="11">
        <v>0.87939755428999999</v>
      </c>
    </row>
    <row r="96" spans="1:13" s="8" customFormat="1" hidden="1" outlineLevel="4" x14ac:dyDescent="0.2">
      <c r="A96" s="13" t="s">
        <v>16</v>
      </c>
      <c r="B96" s="11">
        <v>3.1390463104299999</v>
      </c>
      <c r="C96" s="11">
        <v>1.81836444682</v>
      </c>
      <c r="D96" s="11">
        <v>0.67128409423000002</v>
      </c>
      <c r="E96" s="11">
        <v>0.1012556451</v>
      </c>
      <c r="F96" s="11">
        <v>7.0057602940000005E-2</v>
      </c>
      <c r="G96" s="11">
        <v>6.9920508539999995E-2</v>
      </c>
      <c r="H96" s="11">
        <v>6.9932214559999997E-2</v>
      </c>
      <c r="I96" s="11">
        <v>2.6308394971000002</v>
      </c>
      <c r="J96" s="11">
        <v>4.0199935838299998</v>
      </c>
      <c r="K96" s="11">
        <v>4.0079169533899996</v>
      </c>
      <c r="L96" s="11">
        <v>4.0105808836100003</v>
      </c>
      <c r="M96" s="11">
        <v>4.29705094931</v>
      </c>
    </row>
    <row r="97" spans="1:13" s="18" customFormat="1" outlineLevel="2" collapsed="1" x14ac:dyDescent="0.2">
      <c r="A97" s="19" t="s">
        <v>9</v>
      </c>
      <c r="B97" s="20">
        <f t="shared" ref="B97:M97" si="34">B98+B101+B106</f>
        <v>170.83897152254002</v>
      </c>
      <c r="C97" s="20">
        <f t="shared" si="34"/>
        <v>138.53012432016999</v>
      </c>
      <c r="D97" s="20">
        <f t="shared" si="34"/>
        <v>143.38075190857001</v>
      </c>
      <c r="E97" s="20">
        <f t="shared" si="34"/>
        <v>81.866332563060013</v>
      </c>
      <c r="F97" s="20">
        <f t="shared" si="34"/>
        <v>82.552231836199994</v>
      </c>
      <c r="G97" s="20">
        <f t="shared" si="34"/>
        <v>109.00020095217999</v>
      </c>
      <c r="H97" s="20">
        <f t="shared" si="34"/>
        <v>72.538281922219994</v>
      </c>
      <c r="I97" s="20">
        <f t="shared" si="34"/>
        <v>86.908579482170012</v>
      </c>
      <c r="J97" s="20">
        <f t="shared" si="34"/>
        <v>93.488246177840011</v>
      </c>
      <c r="K97" s="20">
        <f t="shared" si="34"/>
        <v>107.14113171564</v>
      </c>
      <c r="L97" s="20">
        <f t="shared" si="34"/>
        <v>16.171818016110002</v>
      </c>
      <c r="M97" s="20">
        <f t="shared" si="34"/>
        <v>56.464253245479995</v>
      </c>
    </row>
    <row r="98" spans="1:13" s="8" customFormat="1" hidden="1" outlineLevel="3" x14ac:dyDescent="0.2">
      <c r="A98" s="12" t="s">
        <v>13</v>
      </c>
      <c r="B98" s="11">
        <f t="shared" ref="B98:M98" si="35">SUM(B99:B100)</f>
        <v>76.710106623960002</v>
      </c>
      <c r="C98" s="11">
        <f t="shared" si="35"/>
        <v>51.889900996359998</v>
      </c>
      <c r="D98" s="11">
        <f t="shared" si="35"/>
        <v>82.111193473250012</v>
      </c>
      <c r="E98" s="11">
        <f t="shared" si="35"/>
        <v>41.50587528933</v>
      </c>
      <c r="F98" s="11">
        <f t="shared" si="35"/>
        <v>49.140877852179997</v>
      </c>
      <c r="G98" s="11">
        <f t="shared" si="35"/>
        <v>50.583295936280003</v>
      </c>
      <c r="H98" s="11">
        <f t="shared" si="35"/>
        <v>42.690299196589997</v>
      </c>
      <c r="I98" s="11">
        <f t="shared" si="35"/>
        <v>42.059437966920001</v>
      </c>
      <c r="J98" s="11">
        <f t="shared" si="35"/>
        <v>42.000000016800001</v>
      </c>
      <c r="K98" s="11">
        <f t="shared" si="35"/>
        <v>72.80000002912</v>
      </c>
      <c r="L98" s="11">
        <f t="shared" si="35"/>
        <v>0</v>
      </c>
      <c r="M98" s="11">
        <f t="shared" si="35"/>
        <v>0</v>
      </c>
    </row>
    <row r="99" spans="1:13" s="8" customFormat="1" hidden="1" outlineLevel="4" x14ac:dyDescent="0.2">
      <c r="A99" s="13" t="s">
        <v>7</v>
      </c>
      <c r="B99" s="11">
        <v>15.291830025519999</v>
      </c>
      <c r="C99" s="11">
        <v>10.69440397576</v>
      </c>
      <c r="D99" s="11">
        <v>44.813491424760002</v>
      </c>
      <c r="E99" s="11">
        <v>4.5132189412399999</v>
      </c>
      <c r="F99" s="11">
        <v>3.8608777933199998</v>
      </c>
      <c r="G99" s="11">
        <v>1.0582958719</v>
      </c>
      <c r="H99" s="11">
        <v>42.690299196589997</v>
      </c>
      <c r="I99" s="11">
        <v>5.9437950119999999E-2</v>
      </c>
      <c r="J99" s="11">
        <v>0</v>
      </c>
      <c r="K99" s="11">
        <v>0</v>
      </c>
      <c r="L99" s="11">
        <v>0</v>
      </c>
      <c r="M99" s="11">
        <v>0</v>
      </c>
    </row>
    <row r="100" spans="1:13" s="8" customFormat="1" hidden="1" outlineLevel="4" x14ac:dyDescent="0.2">
      <c r="A100" s="13" t="s">
        <v>8</v>
      </c>
      <c r="B100" s="11">
        <v>61.418276598440002</v>
      </c>
      <c r="C100" s="11">
        <v>41.195497020600001</v>
      </c>
      <c r="D100" s="11">
        <v>37.297702048490002</v>
      </c>
      <c r="E100" s="11">
        <v>36.992656348090001</v>
      </c>
      <c r="F100" s="11">
        <v>45.280000058859997</v>
      </c>
      <c r="G100" s="11">
        <v>49.525000064380002</v>
      </c>
      <c r="H100" s="11">
        <v>0</v>
      </c>
      <c r="I100" s="11">
        <v>42.000000016800001</v>
      </c>
      <c r="J100" s="11">
        <v>42.000000016800001</v>
      </c>
      <c r="K100" s="11">
        <v>72.80000002912</v>
      </c>
      <c r="L100" s="11">
        <v>0</v>
      </c>
      <c r="M100" s="11">
        <v>0</v>
      </c>
    </row>
    <row r="101" spans="1:13" s="8" customFormat="1" hidden="1" outlineLevel="3" x14ac:dyDescent="0.2">
      <c r="A101" s="12" t="s">
        <v>14</v>
      </c>
      <c r="B101" s="11">
        <f t="shared" ref="B101:M101" si="36">SUM(B102:B105)</f>
        <v>3.1752468418799999</v>
      </c>
      <c r="C101" s="11">
        <f t="shared" si="36"/>
        <v>3.9586526469200001</v>
      </c>
      <c r="D101" s="11">
        <f t="shared" si="36"/>
        <v>3.5315181658300001</v>
      </c>
      <c r="E101" s="11">
        <f t="shared" si="36"/>
        <v>5.0362160813700001</v>
      </c>
      <c r="F101" s="11">
        <f t="shared" si="36"/>
        <v>5.2563309497000006</v>
      </c>
      <c r="G101" s="11">
        <f t="shared" si="36"/>
        <v>5.1108160535199998</v>
      </c>
      <c r="H101" s="11">
        <f t="shared" si="36"/>
        <v>5.11081605624</v>
      </c>
      <c r="I101" s="11">
        <f t="shared" si="36"/>
        <v>4.4177693031800001</v>
      </c>
      <c r="J101" s="11">
        <f t="shared" si="36"/>
        <v>4.1082766676200002</v>
      </c>
      <c r="K101" s="11">
        <f t="shared" si="36"/>
        <v>4.1231878563999995</v>
      </c>
      <c r="L101" s="11">
        <f t="shared" si="36"/>
        <v>4.0524091032400005</v>
      </c>
      <c r="M101" s="11">
        <f t="shared" si="36"/>
        <v>4.1084472190700003</v>
      </c>
    </row>
    <row r="102" spans="1:13" s="8" customFormat="1" hidden="1" outlineLevel="4" x14ac:dyDescent="0.2">
      <c r="A102" s="13" t="s">
        <v>7</v>
      </c>
      <c r="B102" s="11">
        <v>1.7820899271599999</v>
      </c>
      <c r="C102" s="11">
        <v>2.1198282158800001</v>
      </c>
      <c r="D102" s="11">
        <v>1.9157747056700001</v>
      </c>
      <c r="E102" s="11">
        <v>2.9007257099500001</v>
      </c>
      <c r="F102" s="11">
        <v>3.1208405782800002</v>
      </c>
      <c r="G102" s="11">
        <v>2.9753256820999998</v>
      </c>
      <c r="H102" s="11">
        <v>2.97532568482</v>
      </c>
      <c r="I102" s="11">
        <v>2.3049166407600001</v>
      </c>
      <c r="J102" s="11">
        <v>1.8249636787400001</v>
      </c>
      <c r="K102" s="11">
        <v>1.8398767491200001</v>
      </c>
      <c r="L102" s="11">
        <v>1.8617874936000001</v>
      </c>
      <c r="M102" s="11">
        <v>1.9947723161399999</v>
      </c>
    </row>
    <row r="103" spans="1:13" s="8" customFormat="1" hidden="1" outlineLevel="4" x14ac:dyDescent="0.2">
      <c r="A103" s="13" t="s">
        <v>11</v>
      </c>
      <c r="B103" s="11">
        <v>0.21605917395999999</v>
      </c>
      <c r="C103" s="11">
        <v>0.22781749352</v>
      </c>
      <c r="D103" s="11">
        <v>0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</row>
    <row r="104" spans="1:13" s="8" customFormat="1" hidden="1" outlineLevel="4" x14ac:dyDescent="0.2">
      <c r="A104" s="13" t="s">
        <v>12</v>
      </c>
      <c r="B104" s="11">
        <v>1.1770977407600001</v>
      </c>
      <c r="C104" s="11">
        <v>1.61100693752</v>
      </c>
      <c r="D104" s="11">
        <v>1.61574346016</v>
      </c>
      <c r="E104" s="11">
        <v>2.13549037142</v>
      </c>
      <c r="F104" s="11">
        <v>2.13549037142</v>
      </c>
      <c r="G104" s="11">
        <v>2.13549037142</v>
      </c>
      <c r="H104" s="11">
        <v>2.13549037142</v>
      </c>
      <c r="I104" s="11">
        <v>2.1128526624199999</v>
      </c>
      <c r="J104" s="11">
        <v>2.2833129888800001</v>
      </c>
      <c r="K104" s="11">
        <v>2.2833111072799999</v>
      </c>
      <c r="L104" s="11">
        <v>2.19062160964</v>
      </c>
      <c r="M104" s="11">
        <v>2.1136749029300002</v>
      </c>
    </row>
    <row r="105" spans="1:13" s="8" customFormat="1" hidden="1" outlineLevel="4" x14ac:dyDescent="0.2">
      <c r="A105" s="13" t="s">
        <v>8</v>
      </c>
      <c r="B105" s="11">
        <v>0</v>
      </c>
      <c r="C105" s="11">
        <v>0</v>
      </c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</row>
    <row r="106" spans="1:13" s="8" customFormat="1" hidden="1" outlineLevel="3" x14ac:dyDescent="0.2">
      <c r="A106" s="12" t="s">
        <v>15</v>
      </c>
      <c r="B106" s="11">
        <f t="shared" ref="B106:M106" si="37">SUM(B107:B109)</f>
        <v>90.953618056700009</v>
      </c>
      <c r="C106" s="11">
        <f t="shared" si="37"/>
        <v>82.681570676890004</v>
      </c>
      <c r="D106" s="11">
        <f t="shared" si="37"/>
        <v>57.73804026949</v>
      </c>
      <c r="E106" s="11">
        <f t="shared" si="37"/>
        <v>35.324241192360006</v>
      </c>
      <c r="F106" s="11">
        <f t="shared" si="37"/>
        <v>28.155023034319999</v>
      </c>
      <c r="G106" s="11">
        <f t="shared" si="37"/>
        <v>53.306088962380002</v>
      </c>
      <c r="H106" s="11">
        <f t="shared" si="37"/>
        <v>24.73716666939</v>
      </c>
      <c r="I106" s="11">
        <f t="shared" si="37"/>
        <v>40.431372212070002</v>
      </c>
      <c r="J106" s="11">
        <f t="shared" si="37"/>
        <v>47.379969493420006</v>
      </c>
      <c r="K106" s="11">
        <f t="shared" si="37"/>
        <v>30.217943830119999</v>
      </c>
      <c r="L106" s="11">
        <f t="shared" si="37"/>
        <v>12.11940891287</v>
      </c>
      <c r="M106" s="11">
        <f t="shared" si="37"/>
        <v>52.355806026409994</v>
      </c>
    </row>
    <row r="107" spans="1:13" s="8" customFormat="1" hidden="1" outlineLevel="4" x14ac:dyDescent="0.2">
      <c r="A107" s="13" t="s">
        <v>7</v>
      </c>
      <c r="B107" s="11">
        <v>27.256098154829999</v>
      </c>
      <c r="C107" s="11">
        <v>10.89433350276</v>
      </c>
      <c r="D107" s="11">
        <v>9.3268581286999996</v>
      </c>
      <c r="E107" s="11">
        <v>13.00767331168</v>
      </c>
      <c r="F107" s="11">
        <v>12.033818294570001</v>
      </c>
      <c r="G107" s="11">
        <v>37.843418333560003</v>
      </c>
      <c r="H107" s="11">
        <v>11.622467027340001</v>
      </c>
      <c r="I107" s="11">
        <v>29.94246525034</v>
      </c>
      <c r="J107" s="11">
        <v>28.319065249680001</v>
      </c>
      <c r="K107" s="11">
        <v>24.658905249339998</v>
      </c>
      <c r="L107" s="11">
        <v>7.7039838668299998</v>
      </c>
      <c r="M107" s="11">
        <v>47.770268474429997</v>
      </c>
    </row>
    <row r="108" spans="1:13" s="8" customFormat="1" hidden="1" outlineLevel="4" x14ac:dyDescent="0.2">
      <c r="A108" s="13" t="s">
        <v>8</v>
      </c>
      <c r="B108" s="11">
        <v>16.548077847750001</v>
      </c>
      <c r="C108" s="11">
        <v>17.76415717814</v>
      </c>
      <c r="D108" s="11">
        <v>16.448454599230001</v>
      </c>
      <c r="E108" s="11">
        <v>16.979010998740002</v>
      </c>
      <c r="F108" s="11">
        <v>16.121204739749999</v>
      </c>
      <c r="G108" s="11">
        <v>15.46267062882</v>
      </c>
      <c r="H108" s="11">
        <v>13.114699642050001</v>
      </c>
      <c r="I108" s="11">
        <v>10.488906961730001</v>
      </c>
      <c r="J108" s="11">
        <v>19.060904243740001</v>
      </c>
      <c r="K108" s="11">
        <v>5.5590385807800002</v>
      </c>
      <c r="L108" s="11">
        <v>4.4154250460400002</v>
      </c>
      <c r="M108" s="11">
        <v>4.5855375519799999</v>
      </c>
    </row>
    <row r="109" spans="1:13" s="8" customFormat="1" hidden="1" outlineLevel="4" x14ac:dyDescent="0.2">
      <c r="A109" s="13" t="s">
        <v>16</v>
      </c>
      <c r="B109" s="11">
        <v>47.149442054120001</v>
      </c>
      <c r="C109" s="11">
        <v>54.023079995990003</v>
      </c>
      <c r="D109" s="11">
        <v>31.96272754156</v>
      </c>
      <c r="E109" s="11">
        <v>5.3375568819400003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</row>
    <row r="110" spans="1:13" s="8" customFormat="1" x14ac:dyDescent="0.2">
      <c r="A110" s="9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</row>
    <row r="112" spans="1:13" s="15" customFormat="1" ht="16" x14ac:dyDescent="0.2">
      <c r="A112" s="14"/>
      <c r="B112" s="22" t="s">
        <v>36</v>
      </c>
      <c r="C112" s="22" t="s">
        <v>37</v>
      </c>
      <c r="D112" s="22" t="s">
        <v>38</v>
      </c>
      <c r="E112" s="22" t="s">
        <v>39</v>
      </c>
      <c r="F112" s="22" t="s">
        <v>40</v>
      </c>
      <c r="G112" s="22" t="s">
        <v>41</v>
      </c>
      <c r="H112" s="22" t="s">
        <v>42</v>
      </c>
      <c r="I112" s="22" t="s">
        <v>43</v>
      </c>
      <c r="J112" s="22" t="s">
        <v>44</v>
      </c>
      <c r="K112" s="22" t="s">
        <v>45</v>
      </c>
      <c r="L112" s="22" t="s">
        <v>46</v>
      </c>
      <c r="M112" s="22" t="s">
        <v>47</v>
      </c>
    </row>
    <row r="113" spans="1:13" s="18" customFormat="1" x14ac:dyDescent="0.2">
      <c r="A113" s="16" t="s">
        <v>0</v>
      </c>
      <c r="B113" s="17">
        <f t="shared" ref="B113:M113" si="38">B114+B131</f>
        <v>93.949293341960001</v>
      </c>
      <c r="C113" s="17">
        <f t="shared" si="38"/>
        <v>182.94756388031001</v>
      </c>
      <c r="D113" s="17">
        <f t="shared" si="38"/>
        <v>36.53104323094</v>
      </c>
      <c r="E113" s="17">
        <f t="shared" si="38"/>
        <v>33.75066542487</v>
      </c>
      <c r="F113" s="17">
        <f t="shared" si="38"/>
        <v>31.148096362690001</v>
      </c>
      <c r="G113" s="17">
        <f t="shared" si="38"/>
        <v>26.797860526560001</v>
      </c>
      <c r="H113" s="17">
        <f t="shared" si="38"/>
        <v>24.508878410340003</v>
      </c>
      <c r="I113" s="17">
        <f t="shared" si="38"/>
        <v>23.207510754730002</v>
      </c>
      <c r="J113" s="17">
        <f t="shared" si="38"/>
        <v>22.187374820789998</v>
      </c>
      <c r="K113" s="17">
        <f t="shared" si="38"/>
        <v>21.24472068839</v>
      </c>
      <c r="L113" s="17">
        <f t="shared" si="38"/>
        <v>19.67732501331</v>
      </c>
      <c r="M113" s="17">
        <f t="shared" si="38"/>
        <v>18.64831540826</v>
      </c>
    </row>
    <row r="114" spans="1:13" s="18" customFormat="1" outlineLevel="1" x14ac:dyDescent="0.2">
      <c r="A114" s="6" t="s">
        <v>1</v>
      </c>
      <c r="B114" s="7">
        <f t="shared" ref="B114:M114" si="39">B115+B124</f>
        <v>50.833085709999999</v>
      </c>
      <c r="C114" s="7">
        <f t="shared" si="39"/>
        <v>143.779157752</v>
      </c>
      <c r="D114" s="7">
        <f t="shared" si="39"/>
        <v>20.808120184</v>
      </c>
      <c r="E114" s="7">
        <f t="shared" si="39"/>
        <v>19.937082616000001</v>
      </c>
      <c r="F114" s="7">
        <f t="shared" si="39"/>
        <v>19.066045047999999</v>
      </c>
      <c r="G114" s="7">
        <f t="shared" si="39"/>
        <v>18.195007480000001</v>
      </c>
      <c r="H114" s="7">
        <f t="shared" si="39"/>
        <v>17.323969912000003</v>
      </c>
      <c r="I114" s="7">
        <f t="shared" si="39"/>
        <v>16.452932344000001</v>
      </c>
      <c r="J114" s="7">
        <f t="shared" si="39"/>
        <v>15.581894776</v>
      </c>
      <c r="K114" s="7">
        <f t="shared" si="39"/>
        <v>14.710857208</v>
      </c>
      <c r="L114" s="7">
        <f t="shared" si="39"/>
        <v>13.83981964</v>
      </c>
      <c r="M114" s="7">
        <f t="shared" si="39"/>
        <v>12.968789072</v>
      </c>
    </row>
    <row r="115" spans="1:13" s="18" customFormat="1" outlineLevel="2" collapsed="1" x14ac:dyDescent="0.2">
      <c r="A115" s="19" t="s">
        <v>2</v>
      </c>
      <c r="B115" s="20">
        <f t="shared" ref="B115:M115" si="40">B116+B118+B120</f>
        <v>21.91204171</v>
      </c>
      <c r="C115" s="20">
        <f t="shared" si="40"/>
        <v>21.681413752000001</v>
      </c>
      <c r="D115" s="20">
        <f t="shared" si="40"/>
        <v>8.7103761839999994</v>
      </c>
      <c r="E115" s="20">
        <f t="shared" si="40"/>
        <v>7.839338616</v>
      </c>
      <c r="F115" s="20">
        <f t="shared" si="40"/>
        <v>6.9683010479999998</v>
      </c>
      <c r="G115" s="20">
        <f t="shared" si="40"/>
        <v>6.0972634799999996</v>
      </c>
      <c r="H115" s="20">
        <f t="shared" si="40"/>
        <v>5.2262259120000003</v>
      </c>
      <c r="I115" s="20">
        <f t="shared" si="40"/>
        <v>4.3551883440000001</v>
      </c>
      <c r="J115" s="20">
        <f t="shared" si="40"/>
        <v>3.4841507759999999</v>
      </c>
      <c r="K115" s="20">
        <f t="shared" si="40"/>
        <v>2.6131132080000001</v>
      </c>
      <c r="L115" s="20">
        <f t="shared" si="40"/>
        <v>1.7420756399999999</v>
      </c>
      <c r="M115" s="20">
        <f t="shared" si="40"/>
        <v>0.87103807200000005</v>
      </c>
    </row>
    <row r="116" spans="1:13" s="8" customFormat="1" hidden="1" outlineLevel="3" x14ac:dyDescent="0.2">
      <c r="A116" s="12" t="s">
        <v>3</v>
      </c>
      <c r="B116" s="11">
        <f t="shared" ref="B116:M116" si="41">SUM(B117:B117)</f>
        <v>0</v>
      </c>
      <c r="C116" s="11">
        <f t="shared" si="41"/>
        <v>0</v>
      </c>
      <c r="D116" s="11">
        <f t="shared" si="41"/>
        <v>0</v>
      </c>
      <c r="E116" s="11">
        <f t="shared" si="41"/>
        <v>0</v>
      </c>
      <c r="F116" s="11">
        <f t="shared" si="41"/>
        <v>0</v>
      </c>
      <c r="G116" s="11">
        <f t="shared" si="41"/>
        <v>0</v>
      </c>
      <c r="H116" s="11">
        <f t="shared" si="41"/>
        <v>0</v>
      </c>
      <c r="I116" s="11">
        <f t="shared" si="41"/>
        <v>0</v>
      </c>
      <c r="J116" s="11">
        <f t="shared" si="41"/>
        <v>0</v>
      </c>
      <c r="K116" s="11">
        <f t="shared" si="41"/>
        <v>0</v>
      </c>
      <c r="L116" s="11">
        <f t="shared" si="41"/>
        <v>0</v>
      </c>
      <c r="M116" s="11">
        <f t="shared" si="41"/>
        <v>0</v>
      </c>
    </row>
    <row r="117" spans="1:13" s="8" customFormat="1" hidden="1" outlineLevel="4" x14ac:dyDescent="0.2">
      <c r="A117" s="13" t="s">
        <v>4</v>
      </c>
      <c r="B117" s="11">
        <v>0</v>
      </c>
      <c r="C117" s="11">
        <v>0</v>
      </c>
      <c r="D117" s="11">
        <v>0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</row>
    <row r="118" spans="1:13" s="8" customFormat="1" hidden="1" outlineLevel="3" x14ac:dyDescent="0.2">
      <c r="A118" s="12" t="s">
        <v>5</v>
      </c>
      <c r="B118" s="11">
        <f t="shared" ref="B118:M118" si="42">SUM(B119:B119)</f>
        <v>0</v>
      </c>
      <c r="C118" s="11">
        <f t="shared" si="42"/>
        <v>0</v>
      </c>
      <c r="D118" s="11">
        <f t="shared" si="42"/>
        <v>0</v>
      </c>
      <c r="E118" s="11">
        <f t="shared" si="42"/>
        <v>0</v>
      </c>
      <c r="F118" s="11">
        <f t="shared" si="42"/>
        <v>0</v>
      </c>
      <c r="G118" s="11">
        <f t="shared" si="42"/>
        <v>0</v>
      </c>
      <c r="H118" s="11">
        <f t="shared" si="42"/>
        <v>0</v>
      </c>
      <c r="I118" s="11">
        <f t="shared" si="42"/>
        <v>0</v>
      </c>
      <c r="J118" s="11">
        <f t="shared" si="42"/>
        <v>0</v>
      </c>
      <c r="K118" s="11">
        <f t="shared" si="42"/>
        <v>0</v>
      </c>
      <c r="L118" s="11">
        <f t="shared" si="42"/>
        <v>0</v>
      </c>
      <c r="M118" s="11">
        <f t="shared" si="42"/>
        <v>0</v>
      </c>
    </row>
    <row r="119" spans="1:13" s="8" customFormat="1" hidden="1" outlineLevel="4" x14ac:dyDescent="0.2">
      <c r="A119" s="13" t="s">
        <v>4</v>
      </c>
      <c r="B119" s="11">
        <v>0</v>
      </c>
      <c r="C119" s="11">
        <v>0</v>
      </c>
      <c r="D119" s="11">
        <v>0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</row>
    <row r="120" spans="1:13" s="8" customFormat="1" hidden="1" outlineLevel="3" x14ac:dyDescent="0.2">
      <c r="A120" s="12" t="s">
        <v>6</v>
      </c>
      <c r="B120" s="11">
        <f t="shared" ref="B120:M120" si="43">SUM(B121:B123)</f>
        <v>21.91204171</v>
      </c>
      <c r="C120" s="11">
        <f t="shared" si="43"/>
        <v>21.681413752000001</v>
      </c>
      <c r="D120" s="11">
        <f t="shared" si="43"/>
        <v>8.7103761839999994</v>
      </c>
      <c r="E120" s="11">
        <f t="shared" si="43"/>
        <v>7.839338616</v>
      </c>
      <c r="F120" s="11">
        <f t="shared" si="43"/>
        <v>6.9683010479999998</v>
      </c>
      <c r="G120" s="11">
        <f t="shared" si="43"/>
        <v>6.0972634799999996</v>
      </c>
      <c r="H120" s="11">
        <f t="shared" si="43"/>
        <v>5.2262259120000003</v>
      </c>
      <c r="I120" s="11">
        <f t="shared" si="43"/>
        <v>4.3551883440000001</v>
      </c>
      <c r="J120" s="11">
        <f t="shared" si="43"/>
        <v>3.4841507759999999</v>
      </c>
      <c r="K120" s="11">
        <f t="shared" si="43"/>
        <v>2.6131132080000001</v>
      </c>
      <c r="L120" s="11">
        <f t="shared" si="43"/>
        <v>1.7420756399999999</v>
      </c>
      <c r="M120" s="11">
        <f t="shared" si="43"/>
        <v>0.87103807200000005</v>
      </c>
    </row>
    <row r="121" spans="1:13" s="8" customFormat="1" hidden="1" outlineLevel="4" x14ac:dyDescent="0.2">
      <c r="A121" s="13" t="s">
        <v>7</v>
      </c>
      <c r="B121" s="11">
        <v>0</v>
      </c>
      <c r="C121" s="11">
        <v>0</v>
      </c>
      <c r="D121" s="11">
        <v>0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</row>
    <row r="122" spans="1:13" s="8" customFormat="1" hidden="1" outlineLevel="4" x14ac:dyDescent="0.2">
      <c r="A122" s="13" t="s">
        <v>4</v>
      </c>
      <c r="B122" s="11">
        <v>21.91204171</v>
      </c>
      <c r="C122" s="11">
        <v>21.681413752000001</v>
      </c>
      <c r="D122" s="11">
        <v>8.7103761839999994</v>
      </c>
      <c r="E122" s="11">
        <v>7.839338616</v>
      </c>
      <c r="F122" s="11">
        <v>6.9683010479999998</v>
      </c>
      <c r="G122" s="11">
        <v>6.0972634799999996</v>
      </c>
      <c r="H122" s="11">
        <v>5.2262259120000003</v>
      </c>
      <c r="I122" s="11">
        <v>4.3551883440000001</v>
      </c>
      <c r="J122" s="11">
        <v>3.4841507759999999</v>
      </c>
      <c r="K122" s="11">
        <v>2.6131132080000001</v>
      </c>
      <c r="L122" s="11">
        <v>1.7420756399999999</v>
      </c>
      <c r="M122" s="11">
        <v>0.87103807200000005</v>
      </c>
    </row>
    <row r="123" spans="1:13" s="8" customFormat="1" hidden="1" outlineLevel="4" x14ac:dyDescent="0.2">
      <c r="A123" s="13" t="s">
        <v>8</v>
      </c>
      <c r="B123" s="11">
        <v>0</v>
      </c>
      <c r="C123" s="11">
        <v>0</v>
      </c>
      <c r="D123" s="11">
        <v>0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</row>
    <row r="124" spans="1:13" s="18" customFormat="1" outlineLevel="2" collapsed="1" x14ac:dyDescent="0.2">
      <c r="A124" s="19" t="s">
        <v>9</v>
      </c>
      <c r="B124" s="20">
        <f t="shared" ref="B124:M124" si="44">B125+B127</f>
        <v>28.921043999999998</v>
      </c>
      <c r="C124" s="20">
        <f t="shared" si="44"/>
        <v>122.09774400000001</v>
      </c>
      <c r="D124" s="20">
        <f t="shared" si="44"/>
        <v>12.097744</v>
      </c>
      <c r="E124" s="20">
        <f t="shared" si="44"/>
        <v>12.097744</v>
      </c>
      <c r="F124" s="20">
        <f t="shared" si="44"/>
        <v>12.097744</v>
      </c>
      <c r="G124" s="20">
        <f t="shared" si="44"/>
        <v>12.097744</v>
      </c>
      <c r="H124" s="20">
        <f t="shared" si="44"/>
        <v>12.097744</v>
      </c>
      <c r="I124" s="20">
        <f t="shared" si="44"/>
        <v>12.097744</v>
      </c>
      <c r="J124" s="20">
        <f t="shared" si="44"/>
        <v>12.097744</v>
      </c>
      <c r="K124" s="20">
        <f t="shared" si="44"/>
        <v>12.097744</v>
      </c>
      <c r="L124" s="20">
        <f t="shared" si="44"/>
        <v>12.097744</v>
      </c>
      <c r="M124" s="20">
        <f t="shared" si="44"/>
        <v>12.097751000000001</v>
      </c>
    </row>
    <row r="125" spans="1:13" s="8" customFormat="1" hidden="1" outlineLevel="3" x14ac:dyDescent="0.2">
      <c r="A125" s="12" t="s">
        <v>5</v>
      </c>
      <c r="B125" s="11">
        <f t="shared" ref="B125:M125" si="45">SUM(B126:B126)</f>
        <v>0</v>
      </c>
      <c r="C125" s="11">
        <f t="shared" si="45"/>
        <v>0</v>
      </c>
      <c r="D125" s="11">
        <f t="shared" si="45"/>
        <v>0</v>
      </c>
      <c r="E125" s="11">
        <f t="shared" si="45"/>
        <v>0</v>
      </c>
      <c r="F125" s="11">
        <f t="shared" si="45"/>
        <v>0</v>
      </c>
      <c r="G125" s="11">
        <f t="shared" si="45"/>
        <v>0</v>
      </c>
      <c r="H125" s="11">
        <f t="shared" si="45"/>
        <v>0</v>
      </c>
      <c r="I125" s="11">
        <f t="shared" si="45"/>
        <v>0</v>
      </c>
      <c r="J125" s="11">
        <f t="shared" si="45"/>
        <v>0</v>
      </c>
      <c r="K125" s="11">
        <f t="shared" si="45"/>
        <v>0</v>
      </c>
      <c r="L125" s="11">
        <f t="shared" si="45"/>
        <v>0</v>
      </c>
      <c r="M125" s="11">
        <f t="shared" si="45"/>
        <v>0</v>
      </c>
    </row>
    <row r="126" spans="1:13" s="8" customFormat="1" hidden="1" outlineLevel="4" x14ac:dyDescent="0.2">
      <c r="A126" s="13" t="s">
        <v>4</v>
      </c>
      <c r="B126" s="11">
        <v>0</v>
      </c>
      <c r="C126" s="11">
        <v>0</v>
      </c>
      <c r="D126" s="11">
        <v>0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</row>
    <row r="127" spans="1:13" s="8" customFormat="1" hidden="1" outlineLevel="3" x14ac:dyDescent="0.2">
      <c r="A127" s="12" t="s">
        <v>6</v>
      </c>
      <c r="B127" s="11">
        <f t="shared" ref="B127:M127" si="46">SUM(B128:B130)</f>
        <v>28.921043999999998</v>
      </c>
      <c r="C127" s="11">
        <f t="shared" si="46"/>
        <v>122.09774400000001</v>
      </c>
      <c r="D127" s="11">
        <f t="shared" si="46"/>
        <v>12.097744</v>
      </c>
      <c r="E127" s="11">
        <f t="shared" si="46"/>
        <v>12.097744</v>
      </c>
      <c r="F127" s="11">
        <f t="shared" si="46"/>
        <v>12.097744</v>
      </c>
      <c r="G127" s="11">
        <f t="shared" si="46"/>
        <v>12.097744</v>
      </c>
      <c r="H127" s="11">
        <f t="shared" si="46"/>
        <v>12.097744</v>
      </c>
      <c r="I127" s="11">
        <f t="shared" si="46"/>
        <v>12.097744</v>
      </c>
      <c r="J127" s="11">
        <f t="shared" si="46"/>
        <v>12.097744</v>
      </c>
      <c r="K127" s="11">
        <f t="shared" si="46"/>
        <v>12.097744</v>
      </c>
      <c r="L127" s="11">
        <f t="shared" si="46"/>
        <v>12.097744</v>
      </c>
      <c r="M127" s="11">
        <f t="shared" si="46"/>
        <v>12.097751000000001</v>
      </c>
    </row>
    <row r="128" spans="1:13" s="8" customFormat="1" hidden="1" outlineLevel="4" x14ac:dyDescent="0.2">
      <c r="A128" s="13" t="s">
        <v>7</v>
      </c>
      <c r="B128" s="11">
        <v>0</v>
      </c>
      <c r="C128" s="11">
        <v>0</v>
      </c>
      <c r="D128" s="11">
        <v>0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</row>
    <row r="129" spans="1:13" s="8" customFormat="1" hidden="1" outlineLevel="4" x14ac:dyDescent="0.2">
      <c r="A129" s="13" t="s">
        <v>4</v>
      </c>
      <c r="B129" s="11">
        <v>28.921043999999998</v>
      </c>
      <c r="C129" s="11">
        <v>122.09774400000001</v>
      </c>
      <c r="D129" s="11">
        <v>12.097744</v>
      </c>
      <c r="E129" s="11">
        <v>12.097744</v>
      </c>
      <c r="F129" s="11">
        <v>12.097744</v>
      </c>
      <c r="G129" s="11">
        <v>12.097744</v>
      </c>
      <c r="H129" s="11">
        <v>12.097744</v>
      </c>
      <c r="I129" s="11">
        <v>12.097744</v>
      </c>
      <c r="J129" s="11">
        <v>12.097744</v>
      </c>
      <c r="K129" s="11">
        <v>12.097744</v>
      </c>
      <c r="L129" s="11">
        <v>12.097744</v>
      </c>
      <c r="M129" s="11">
        <v>12.097751000000001</v>
      </c>
    </row>
    <row r="130" spans="1:13" s="8" customFormat="1" hidden="1" outlineLevel="4" x14ac:dyDescent="0.2">
      <c r="A130" s="13" t="s">
        <v>8</v>
      </c>
      <c r="B130" s="11">
        <v>0</v>
      </c>
      <c r="C130" s="11">
        <v>0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</row>
    <row r="131" spans="1:13" s="18" customFormat="1" outlineLevel="1" x14ac:dyDescent="0.2">
      <c r="A131" s="6" t="s">
        <v>10</v>
      </c>
      <c r="B131" s="7">
        <f t="shared" ref="B131:M131" si="47">B132+B151</f>
        <v>43.116207631960002</v>
      </c>
      <c r="C131" s="7">
        <f t="shared" si="47"/>
        <v>39.168406128310004</v>
      </c>
      <c r="D131" s="7">
        <f t="shared" si="47"/>
        <v>15.72292304694</v>
      </c>
      <c r="E131" s="7">
        <f t="shared" si="47"/>
        <v>13.813582808869999</v>
      </c>
      <c r="F131" s="7">
        <f t="shared" si="47"/>
        <v>12.082051314690002</v>
      </c>
      <c r="G131" s="7">
        <f t="shared" si="47"/>
        <v>8.6028530465599999</v>
      </c>
      <c r="H131" s="7">
        <f t="shared" si="47"/>
        <v>7.1849084983399996</v>
      </c>
      <c r="I131" s="7">
        <f t="shared" si="47"/>
        <v>6.7545784107299998</v>
      </c>
      <c r="J131" s="7">
        <f t="shared" si="47"/>
        <v>6.6054800447899993</v>
      </c>
      <c r="K131" s="7">
        <f t="shared" si="47"/>
        <v>6.53386348039</v>
      </c>
      <c r="L131" s="7">
        <f t="shared" si="47"/>
        <v>5.83750537331</v>
      </c>
      <c r="M131" s="7">
        <f t="shared" si="47"/>
        <v>5.6795263362600004</v>
      </c>
    </row>
    <row r="132" spans="1:13" s="18" customFormat="1" outlineLevel="2" collapsed="1" x14ac:dyDescent="0.2">
      <c r="A132" s="19" t="s">
        <v>2</v>
      </c>
      <c r="B132" s="20">
        <f t="shared" ref="B132:M132" si="48">B133+B139+B142+B147</f>
        <v>5.6640605068600012</v>
      </c>
      <c r="C132" s="20">
        <f t="shared" si="48"/>
        <v>5.3941287081900002</v>
      </c>
      <c r="D132" s="20">
        <f t="shared" si="48"/>
        <v>5.0430776502100008</v>
      </c>
      <c r="E132" s="20">
        <f t="shared" si="48"/>
        <v>4.9206435343199999</v>
      </c>
      <c r="F132" s="20">
        <f t="shared" si="48"/>
        <v>4.8452750860500009</v>
      </c>
      <c r="G132" s="20">
        <f t="shared" si="48"/>
        <v>3.10725122235</v>
      </c>
      <c r="H132" s="20">
        <f t="shared" si="48"/>
        <v>3.02350190721</v>
      </c>
      <c r="I132" s="20">
        <f t="shared" si="48"/>
        <v>2.9811982892</v>
      </c>
      <c r="J132" s="20">
        <f t="shared" si="48"/>
        <v>2.9498564864099999</v>
      </c>
      <c r="K132" s="20">
        <f t="shared" si="48"/>
        <v>2.9047615050899998</v>
      </c>
      <c r="L132" s="20">
        <f t="shared" si="48"/>
        <v>2.8676771165599999</v>
      </c>
      <c r="M132" s="20">
        <f t="shared" si="48"/>
        <v>2.82959005862</v>
      </c>
    </row>
    <row r="133" spans="1:13" s="8" customFormat="1" hidden="1" outlineLevel="3" x14ac:dyDescent="0.2">
      <c r="A133" s="12" t="s">
        <v>3</v>
      </c>
      <c r="B133" s="11">
        <f t="shared" ref="B133:M133" si="49">SUM(B134:B138)</f>
        <v>8.235000009E-2</v>
      </c>
      <c r="C133" s="11">
        <f t="shared" si="49"/>
        <v>8.235000009E-2</v>
      </c>
      <c r="D133" s="11">
        <f t="shared" si="49"/>
        <v>8.235000009E-2</v>
      </c>
      <c r="E133" s="11">
        <f t="shared" si="49"/>
        <v>8.235000009E-2</v>
      </c>
      <c r="F133" s="11">
        <f t="shared" si="49"/>
        <v>8.235000009E-2</v>
      </c>
      <c r="G133" s="11">
        <f t="shared" si="49"/>
        <v>8.2050000090000005E-2</v>
      </c>
      <c r="H133" s="11">
        <f t="shared" si="49"/>
        <v>8.2050000090000005E-2</v>
      </c>
      <c r="I133" s="11">
        <f t="shared" si="49"/>
        <v>8.2050000090000005E-2</v>
      </c>
      <c r="J133" s="11">
        <f t="shared" si="49"/>
        <v>8.2050000090000005E-2</v>
      </c>
      <c r="K133" s="11">
        <f t="shared" si="49"/>
        <v>8.2050000090000005E-2</v>
      </c>
      <c r="L133" s="11">
        <f t="shared" si="49"/>
        <v>8.2050000090000005E-2</v>
      </c>
      <c r="M133" s="11">
        <f t="shared" si="49"/>
        <v>8.2050000090000005E-2</v>
      </c>
    </row>
    <row r="134" spans="1:13" s="8" customFormat="1" hidden="1" outlineLevel="4" x14ac:dyDescent="0.2">
      <c r="A134" s="13" t="s">
        <v>7</v>
      </c>
      <c r="B134" s="11">
        <v>0</v>
      </c>
      <c r="C134" s="11">
        <v>0</v>
      </c>
      <c r="D134" s="11">
        <v>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1">
        <v>0</v>
      </c>
    </row>
    <row r="135" spans="1:13" s="8" customFormat="1" hidden="1" outlineLevel="4" x14ac:dyDescent="0.2">
      <c r="A135" s="13" t="s">
        <v>11</v>
      </c>
      <c r="B135" s="11">
        <v>0</v>
      </c>
      <c r="C135" s="11">
        <v>0</v>
      </c>
      <c r="D135" s="11">
        <v>0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</row>
    <row r="136" spans="1:13" s="8" customFormat="1" hidden="1" outlineLevel="4" x14ac:dyDescent="0.2">
      <c r="A136" s="13" t="s">
        <v>12</v>
      </c>
      <c r="B136" s="11">
        <v>0</v>
      </c>
      <c r="C136" s="11">
        <v>0</v>
      </c>
      <c r="D136" s="11">
        <v>0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</row>
    <row r="137" spans="1:13" s="8" customFormat="1" hidden="1" outlineLevel="4" x14ac:dyDescent="0.2">
      <c r="A137" s="13" t="s">
        <v>4</v>
      </c>
      <c r="B137" s="11">
        <v>0</v>
      </c>
      <c r="C137" s="11">
        <v>0</v>
      </c>
      <c r="D137" s="11">
        <v>0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</row>
    <row r="138" spans="1:13" s="8" customFormat="1" hidden="1" outlineLevel="4" x14ac:dyDescent="0.2">
      <c r="A138" s="13" t="s">
        <v>8</v>
      </c>
      <c r="B138" s="11">
        <v>8.235000009E-2</v>
      </c>
      <c r="C138" s="11">
        <v>8.235000009E-2</v>
      </c>
      <c r="D138" s="11">
        <v>8.235000009E-2</v>
      </c>
      <c r="E138" s="11">
        <v>8.235000009E-2</v>
      </c>
      <c r="F138" s="11">
        <v>8.235000009E-2</v>
      </c>
      <c r="G138" s="11">
        <v>8.2050000090000005E-2</v>
      </c>
      <c r="H138" s="11">
        <v>8.2050000090000005E-2</v>
      </c>
      <c r="I138" s="11">
        <v>8.2050000090000005E-2</v>
      </c>
      <c r="J138" s="11">
        <v>8.2050000090000005E-2</v>
      </c>
      <c r="K138" s="11">
        <v>8.2050000090000005E-2</v>
      </c>
      <c r="L138" s="11">
        <v>8.2050000090000005E-2</v>
      </c>
      <c r="M138" s="11">
        <v>8.2050000090000005E-2</v>
      </c>
    </row>
    <row r="139" spans="1:13" s="8" customFormat="1" hidden="1" outlineLevel="3" x14ac:dyDescent="0.2">
      <c r="A139" s="12" t="s">
        <v>13</v>
      </c>
      <c r="B139" s="11">
        <f t="shared" ref="B139:M139" si="50">SUM(B140:B141)</f>
        <v>0</v>
      </c>
      <c r="C139" s="11">
        <f t="shared" si="50"/>
        <v>0</v>
      </c>
      <c r="D139" s="11">
        <f t="shared" si="50"/>
        <v>0</v>
      </c>
      <c r="E139" s="11">
        <f t="shared" si="50"/>
        <v>0</v>
      </c>
      <c r="F139" s="11">
        <f t="shared" si="50"/>
        <v>0</v>
      </c>
      <c r="G139" s="11">
        <f t="shared" si="50"/>
        <v>0</v>
      </c>
      <c r="H139" s="11">
        <f t="shared" si="50"/>
        <v>0</v>
      </c>
      <c r="I139" s="11">
        <f t="shared" si="50"/>
        <v>0</v>
      </c>
      <c r="J139" s="11">
        <f t="shared" si="50"/>
        <v>0</v>
      </c>
      <c r="K139" s="11">
        <f t="shared" si="50"/>
        <v>0</v>
      </c>
      <c r="L139" s="11">
        <f t="shared" si="50"/>
        <v>0</v>
      </c>
      <c r="M139" s="11">
        <f t="shared" si="50"/>
        <v>0</v>
      </c>
    </row>
    <row r="140" spans="1:13" s="8" customFormat="1" hidden="1" outlineLevel="4" x14ac:dyDescent="0.2">
      <c r="A140" s="13" t="s">
        <v>7</v>
      </c>
      <c r="B140" s="11">
        <v>0</v>
      </c>
      <c r="C140" s="11">
        <v>0</v>
      </c>
      <c r="D140" s="11">
        <v>0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1">
        <v>0</v>
      </c>
    </row>
    <row r="141" spans="1:13" s="8" customFormat="1" hidden="1" outlineLevel="4" x14ac:dyDescent="0.2">
      <c r="A141" s="13" t="s">
        <v>8</v>
      </c>
      <c r="B141" s="11">
        <v>0</v>
      </c>
      <c r="C141" s="11">
        <v>0</v>
      </c>
      <c r="D141" s="11">
        <v>0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</row>
    <row r="142" spans="1:13" s="8" customFormat="1" hidden="1" outlineLevel="3" x14ac:dyDescent="0.2">
      <c r="A142" s="12" t="s">
        <v>14</v>
      </c>
      <c r="B142" s="11">
        <f t="shared" ref="B142:M142" si="51">SUM(B143:B146)</f>
        <v>5.2274490940000001E-2</v>
      </c>
      <c r="C142" s="11">
        <f t="shared" si="51"/>
        <v>1.6002242659999999E-2</v>
      </c>
      <c r="D142" s="11">
        <f t="shared" si="51"/>
        <v>4.4976091499999999E-3</v>
      </c>
      <c r="E142" s="11">
        <f t="shared" si="51"/>
        <v>1.2036837199999994E-3</v>
      </c>
      <c r="F142" s="11">
        <f t="shared" si="51"/>
        <v>-2.1193687699999995E-3</v>
      </c>
      <c r="G142" s="11">
        <f t="shared" si="51"/>
        <v>-5.3842413900000007E-3</v>
      </c>
      <c r="H142" s="11">
        <f t="shared" si="51"/>
        <v>-8.6782037599999994E-3</v>
      </c>
      <c r="I142" s="11">
        <f t="shared" si="51"/>
        <v>-1.197212976E-2</v>
      </c>
      <c r="J142" s="11">
        <f t="shared" si="51"/>
        <v>-1.5318968170000001E-2</v>
      </c>
      <c r="K142" s="11">
        <f t="shared" si="51"/>
        <v>-1.856009086E-2</v>
      </c>
      <c r="L142" s="11">
        <f t="shared" si="51"/>
        <v>-2.1405780859999998E-2</v>
      </c>
      <c r="M142" s="11">
        <f t="shared" si="51"/>
        <v>-2.4086618249999997E-2</v>
      </c>
    </row>
    <row r="143" spans="1:13" s="8" customFormat="1" hidden="1" outlineLevel="4" x14ac:dyDescent="0.2">
      <c r="A143" s="13" t="s">
        <v>7</v>
      </c>
      <c r="B143" s="11">
        <v>5.8079090569999998E-2</v>
      </c>
      <c r="C143" s="11">
        <v>2.375030233E-2</v>
      </c>
      <c r="D143" s="11">
        <v>1.420364052E-2</v>
      </c>
      <c r="E143" s="11">
        <v>1.286768592E-2</v>
      </c>
      <c r="F143" s="11">
        <v>1.153857384E-2</v>
      </c>
      <c r="G143" s="11">
        <v>1.019570364E-2</v>
      </c>
      <c r="H143" s="11">
        <v>8.8597126799999995E-3</v>
      </c>
      <c r="I143" s="11">
        <v>7.5237580799999999E-3</v>
      </c>
      <c r="J143" s="11">
        <v>6.1923171600000004E-3</v>
      </c>
      <c r="K143" s="11">
        <v>4.8517398000000002E-3</v>
      </c>
      <c r="L143" s="11">
        <v>3.9640211999999999E-3</v>
      </c>
      <c r="M143" s="11">
        <v>3.2411552399999998E-3</v>
      </c>
    </row>
    <row r="144" spans="1:13" s="8" customFormat="1" hidden="1" outlineLevel="4" x14ac:dyDescent="0.2">
      <c r="A144" s="13" t="s">
        <v>11</v>
      </c>
      <c r="B144" s="11">
        <v>0</v>
      </c>
      <c r="C144" s="11">
        <v>0</v>
      </c>
      <c r="D144" s="11">
        <v>0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1">
        <v>0</v>
      </c>
    </row>
    <row r="145" spans="1:13" s="8" customFormat="1" hidden="1" outlineLevel="4" x14ac:dyDescent="0.2">
      <c r="A145" s="13" t="s">
        <v>12</v>
      </c>
      <c r="B145" s="11">
        <v>-5.8045996299999998E-3</v>
      </c>
      <c r="C145" s="11">
        <v>-7.7480596699999998E-3</v>
      </c>
      <c r="D145" s="11">
        <v>-9.7060313699999998E-3</v>
      </c>
      <c r="E145" s="11">
        <v>-1.1664002200000001E-2</v>
      </c>
      <c r="F145" s="11">
        <v>-1.3657942609999999E-2</v>
      </c>
      <c r="G145" s="11">
        <v>-1.557994503E-2</v>
      </c>
      <c r="H145" s="11">
        <v>-1.7537916439999999E-2</v>
      </c>
      <c r="I145" s="11">
        <v>-1.949588784E-2</v>
      </c>
      <c r="J145" s="11">
        <v>-2.1511285330000001E-2</v>
      </c>
      <c r="K145" s="11">
        <v>-2.3411830660000001E-2</v>
      </c>
      <c r="L145" s="11">
        <v>-2.5369802059999998E-2</v>
      </c>
      <c r="M145" s="11">
        <v>-2.7327773489999999E-2</v>
      </c>
    </row>
    <row r="146" spans="1:13" s="8" customFormat="1" hidden="1" outlineLevel="4" x14ac:dyDescent="0.2">
      <c r="A146" s="13" t="s">
        <v>8</v>
      </c>
      <c r="B146" s="11">
        <v>0</v>
      </c>
      <c r="C146" s="11">
        <v>0</v>
      </c>
      <c r="D146" s="11">
        <v>0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1">
        <v>0</v>
      </c>
    </row>
    <row r="147" spans="1:13" s="8" customFormat="1" hidden="1" outlineLevel="3" x14ac:dyDescent="0.2">
      <c r="A147" s="12" t="s">
        <v>15</v>
      </c>
      <c r="B147" s="11">
        <f t="shared" ref="B147:M147" si="52">SUM(B148:B150)</f>
        <v>5.5294360158300009</v>
      </c>
      <c r="C147" s="11">
        <f t="shared" si="52"/>
        <v>5.2957764654400004</v>
      </c>
      <c r="D147" s="11">
        <f t="shared" si="52"/>
        <v>4.9562300409700004</v>
      </c>
      <c r="E147" s="11">
        <f t="shared" si="52"/>
        <v>4.83708985051</v>
      </c>
      <c r="F147" s="11">
        <f t="shared" si="52"/>
        <v>4.7650444547300008</v>
      </c>
      <c r="G147" s="11">
        <f t="shared" si="52"/>
        <v>3.03058546365</v>
      </c>
      <c r="H147" s="11">
        <f t="shared" si="52"/>
        <v>2.95013011088</v>
      </c>
      <c r="I147" s="11">
        <f t="shared" si="52"/>
        <v>2.9111204188699999</v>
      </c>
      <c r="J147" s="11">
        <f t="shared" si="52"/>
        <v>2.88312545449</v>
      </c>
      <c r="K147" s="11">
        <f t="shared" si="52"/>
        <v>2.8412715958599999</v>
      </c>
      <c r="L147" s="11">
        <f t="shared" si="52"/>
        <v>2.8070328973300001</v>
      </c>
      <c r="M147" s="11">
        <f t="shared" si="52"/>
        <v>2.77162667678</v>
      </c>
    </row>
    <row r="148" spans="1:13" s="8" customFormat="1" hidden="1" outlineLevel="4" x14ac:dyDescent="0.2">
      <c r="A148" s="13" t="s">
        <v>7</v>
      </c>
      <c r="B148" s="11">
        <v>0.45798628969999999</v>
      </c>
      <c r="C148" s="11">
        <v>0.36126784147000002</v>
      </c>
      <c r="D148" s="11">
        <v>0.13779704855</v>
      </c>
      <c r="E148" s="11">
        <v>0.10899540907999999</v>
      </c>
      <c r="F148" s="11">
        <v>8.1080318590000006E-2</v>
      </c>
      <c r="G148" s="11">
        <v>5.3983158160000003E-2</v>
      </c>
      <c r="H148" s="11">
        <v>8.07374592E-3</v>
      </c>
      <c r="I148" s="11">
        <v>2.8483250399999999E-3</v>
      </c>
      <c r="J148" s="11">
        <v>1.0203479999999999E-3</v>
      </c>
      <c r="K148" s="11">
        <v>5.6804399999999997E-4</v>
      </c>
      <c r="L148" s="11">
        <v>1.13616E-4</v>
      </c>
      <c r="M148" s="11">
        <v>0</v>
      </c>
    </row>
    <row r="149" spans="1:13" s="8" customFormat="1" hidden="1" outlineLevel="4" x14ac:dyDescent="0.2">
      <c r="A149" s="13" t="s">
        <v>8</v>
      </c>
      <c r="B149" s="11">
        <v>0.76431374086000003</v>
      </c>
      <c r="C149" s="11">
        <v>0.64031188561999997</v>
      </c>
      <c r="D149" s="11">
        <v>0.52138204311000003</v>
      </c>
      <c r="E149" s="11">
        <v>0.43104349211999998</v>
      </c>
      <c r="F149" s="11">
        <v>0.37682815086999999</v>
      </c>
      <c r="G149" s="11">
        <v>0.33735135783999998</v>
      </c>
      <c r="H149" s="11">
        <v>0.30280541730999999</v>
      </c>
      <c r="I149" s="11">
        <v>0.26902114618</v>
      </c>
      <c r="J149" s="11">
        <v>0.23562333383</v>
      </c>
      <c r="K149" s="11">
        <v>0.20145260421</v>
      </c>
      <c r="L149" s="11">
        <v>0.16766833368</v>
      </c>
      <c r="M149" s="11">
        <v>0.13237572913000001</v>
      </c>
    </row>
    <row r="150" spans="1:13" s="8" customFormat="1" hidden="1" outlineLevel="4" x14ac:dyDescent="0.2">
      <c r="A150" s="13" t="s">
        <v>16</v>
      </c>
      <c r="B150" s="11">
        <v>4.3071359852700004</v>
      </c>
      <c r="C150" s="11">
        <v>4.2941967383500002</v>
      </c>
      <c r="D150" s="11">
        <v>4.29705094931</v>
      </c>
      <c r="E150" s="11">
        <v>4.29705094931</v>
      </c>
      <c r="F150" s="11">
        <v>4.3071359852700004</v>
      </c>
      <c r="G150" s="11">
        <v>2.6392509476499999</v>
      </c>
      <c r="H150" s="11">
        <v>2.6392509476499999</v>
      </c>
      <c r="I150" s="11">
        <v>2.6392509476499999</v>
      </c>
      <c r="J150" s="11">
        <v>2.6464817726600001</v>
      </c>
      <c r="K150" s="11">
        <v>2.6392509476499999</v>
      </c>
      <c r="L150" s="11">
        <v>2.6392509476499999</v>
      </c>
      <c r="M150" s="11">
        <v>2.6392509476499999</v>
      </c>
    </row>
    <row r="151" spans="1:13" s="18" customFormat="1" outlineLevel="2" collapsed="1" x14ac:dyDescent="0.2">
      <c r="A151" s="19" t="s">
        <v>9</v>
      </c>
      <c r="B151" s="20">
        <f t="shared" ref="B151:M151" si="53">B152+B155+B160</f>
        <v>37.452147125099998</v>
      </c>
      <c r="C151" s="20">
        <f t="shared" si="53"/>
        <v>33.774277420120001</v>
      </c>
      <c r="D151" s="20">
        <f t="shared" si="53"/>
        <v>10.67984539673</v>
      </c>
      <c r="E151" s="20">
        <f t="shared" si="53"/>
        <v>8.8929392745499989</v>
      </c>
      <c r="F151" s="20">
        <f t="shared" si="53"/>
        <v>7.2367762286400001</v>
      </c>
      <c r="G151" s="20">
        <f t="shared" si="53"/>
        <v>5.4956018242100004</v>
      </c>
      <c r="H151" s="20">
        <f t="shared" si="53"/>
        <v>4.1614065911299996</v>
      </c>
      <c r="I151" s="20">
        <f t="shared" si="53"/>
        <v>3.7733801215299998</v>
      </c>
      <c r="J151" s="20">
        <f t="shared" si="53"/>
        <v>3.6556235583799999</v>
      </c>
      <c r="K151" s="20">
        <f t="shared" si="53"/>
        <v>3.6291019752999998</v>
      </c>
      <c r="L151" s="20">
        <f t="shared" si="53"/>
        <v>2.9698282567499996</v>
      </c>
      <c r="M151" s="20">
        <f t="shared" si="53"/>
        <v>2.8499362776400003</v>
      </c>
    </row>
    <row r="152" spans="1:13" s="8" customFormat="1" hidden="1" outlineLevel="3" x14ac:dyDescent="0.2">
      <c r="A152" s="12" t="s">
        <v>13</v>
      </c>
      <c r="B152" s="11">
        <f t="shared" ref="B152:M152" si="54">SUM(B153:B154)</f>
        <v>0</v>
      </c>
      <c r="C152" s="11">
        <f t="shared" si="54"/>
        <v>0</v>
      </c>
      <c r="D152" s="11">
        <f t="shared" si="54"/>
        <v>0</v>
      </c>
      <c r="E152" s="11">
        <f t="shared" si="54"/>
        <v>0</v>
      </c>
      <c r="F152" s="11">
        <f t="shared" si="54"/>
        <v>0</v>
      </c>
      <c r="G152" s="11">
        <f t="shared" si="54"/>
        <v>0</v>
      </c>
      <c r="H152" s="11">
        <f t="shared" si="54"/>
        <v>0</v>
      </c>
      <c r="I152" s="11">
        <f t="shared" si="54"/>
        <v>0</v>
      </c>
      <c r="J152" s="11">
        <f t="shared" si="54"/>
        <v>0</v>
      </c>
      <c r="K152" s="11">
        <f t="shared" si="54"/>
        <v>0</v>
      </c>
      <c r="L152" s="11">
        <f t="shared" si="54"/>
        <v>0</v>
      </c>
      <c r="M152" s="11">
        <f t="shared" si="54"/>
        <v>0</v>
      </c>
    </row>
    <row r="153" spans="1:13" s="8" customFormat="1" hidden="1" outlineLevel="4" x14ac:dyDescent="0.2">
      <c r="A153" s="13" t="s">
        <v>7</v>
      </c>
      <c r="B153" s="11">
        <v>0</v>
      </c>
      <c r="C153" s="11">
        <v>0</v>
      </c>
      <c r="D153" s="11">
        <v>0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</row>
    <row r="154" spans="1:13" s="8" customFormat="1" hidden="1" outlineLevel="4" x14ac:dyDescent="0.2">
      <c r="A154" s="13" t="s">
        <v>8</v>
      </c>
      <c r="B154" s="11">
        <v>0</v>
      </c>
      <c r="C154" s="11">
        <v>0</v>
      </c>
      <c r="D154" s="11">
        <v>0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</row>
    <row r="155" spans="1:13" s="8" customFormat="1" hidden="1" outlineLevel="3" x14ac:dyDescent="0.2">
      <c r="A155" s="12" t="s">
        <v>14</v>
      </c>
      <c r="B155" s="11">
        <f t="shared" ref="B155:M155" si="55">SUM(B156:B159)</f>
        <v>3.2400569462000002</v>
      </c>
      <c r="C155" s="11">
        <f t="shared" si="55"/>
        <v>2.44291409052</v>
      </c>
      <c r="D155" s="11">
        <f t="shared" si="55"/>
        <v>1.6457712312399999</v>
      </c>
      <c r="E155" s="11">
        <f t="shared" si="55"/>
        <v>1.6457712312399999</v>
      </c>
      <c r="F155" s="11">
        <f t="shared" si="55"/>
        <v>1.6457712315999999</v>
      </c>
      <c r="G155" s="11">
        <f t="shared" si="55"/>
        <v>1.64577123196</v>
      </c>
      <c r="H155" s="11">
        <f t="shared" si="55"/>
        <v>1.64577123196</v>
      </c>
      <c r="I155" s="11">
        <f t="shared" si="55"/>
        <v>1.64577123196</v>
      </c>
      <c r="J155" s="11">
        <f t="shared" si="55"/>
        <v>1.64577123196</v>
      </c>
      <c r="K155" s="11">
        <f t="shared" si="55"/>
        <v>1.6306180780999999</v>
      </c>
      <c r="L155" s="11">
        <f t="shared" si="55"/>
        <v>1.6154649242399999</v>
      </c>
      <c r="M155" s="11">
        <f t="shared" si="55"/>
        <v>1.60718492424</v>
      </c>
    </row>
    <row r="156" spans="1:13" s="8" customFormat="1" hidden="1" outlineLevel="4" x14ac:dyDescent="0.2">
      <c r="A156" s="13" t="s">
        <v>7</v>
      </c>
      <c r="B156" s="11">
        <v>1.9947723161399999</v>
      </c>
      <c r="C156" s="11">
        <v>1.19762946046</v>
      </c>
      <c r="D156" s="11">
        <v>0.40048660118000001</v>
      </c>
      <c r="E156" s="11">
        <v>0.40048660118000001</v>
      </c>
      <c r="F156" s="11">
        <v>0.40048660153999999</v>
      </c>
      <c r="G156" s="11">
        <v>0.40048660190000002</v>
      </c>
      <c r="H156" s="11">
        <v>0.40048660190000002</v>
      </c>
      <c r="I156" s="11">
        <v>0.40048660190000002</v>
      </c>
      <c r="J156" s="11">
        <v>0.40048660190000002</v>
      </c>
      <c r="K156" s="11">
        <v>0.38533344804000003</v>
      </c>
      <c r="L156" s="11">
        <v>0.37018029417999998</v>
      </c>
      <c r="M156" s="11">
        <v>0.36190029418000003</v>
      </c>
    </row>
    <row r="157" spans="1:13" s="8" customFormat="1" hidden="1" outlineLevel="4" x14ac:dyDescent="0.2">
      <c r="A157" s="13" t="s">
        <v>11</v>
      </c>
      <c r="B157" s="11">
        <v>0</v>
      </c>
      <c r="C157" s="11">
        <v>0</v>
      </c>
      <c r="D157" s="11">
        <v>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</row>
    <row r="158" spans="1:13" s="8" customFormat="1" hidden="1" outlineLevel="4" x14ac:dyDescent="0.2">
      <c r="A158" s="13" t="s">
        <v>12</v>
      </c>
      <c r="B158" s="11">
        <v>1.24528463006</v>
      </c>
      <c r="C158" s="11">
        <v>1.24528463006</v>
      </c>
      <c r="D158" s="11">
        <v>1.24528463006</v>
      </c>
      <c r="E158" s="11">
        <v>1.24528463006</v>
      </c>
      <c r="F158" s="11">
        <v>1.24528463006</v>
      </c>
      <c r="G158" s="11">
        <v>1.24528463006</v>
      </c>
      <c r="H158" s="11">
        <v>1.24528463006</v>
      </c>
      <c r="I158" s="11">
        <v>1.24528463006</v>
      </c>
      <c r="J158" s="11">
        <v>1.24528463006</v>
      </c>
      <c r="K158" s="11">
        <v>1.24528463006</v>
      </c>
      <c r="L158" s="11">
        <v>1.24528463006</v>
      </c>
      <c r="M158" s="11">
        <v>1.24528463006</v>
      </c>
    </row>
    <row r="159" spans="1:13" s="8" customFormat="1" hidden="1" outlineLevel="4" x14ac:dyDescent="0.2">
      <c r="A159" s="13" t="s">
        <v>8</v>
      </c>
      <c r="B159" s="11">
        <v>0</v>
      </c>
      <c r="C159" s="11">
        <v>0</v>
      </c>
      <c r="D159" s="11">
        <v>0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  <c r="M159" s="11">
        <v>0</v>
      </c>
    </row>
    <row r="160" spans="1:13" s="8" customFormat="1" hidden="1" outlineLevel="3" x14ac:dyDescent="0.2">
      <c r="A160" s="12" t="s">
        <v>15</v>
      </c>
      <c r="B160" s="11">
        <f t="shared" ref="B160:M160" si="56">SUM(B161:B163)</f>
        <v>34.212090178899999</v>
      </c>
      <c r="C160" s="11">
        <f t="shared" si="56"/>
        <v>31.331363329600002</v>
      </c>
      <c r="D160" s="11">
        <f t="shared" si="56"/>
        <v>9.0340741654900008</v>
      </c>
      <c r="E160" s="11">
        <f t="shared" si="56"/>
        <v>7.2471680433099994</v>
      </c>
      <c r="F160" s="11">
        <f t="shared" si="56"/>
        <v>5.5910049970399998</v>
      </c>
      <c r="G160" s="11">
        <f t="shared" si="56"/>
        <v>3.84983059225</v>
      </c>
      <c r="H160" s="11">
        <f t="shared" si="56"/>
        <v>2.51563535917</v>
      </c>
      <c r="I160" s="11">
        <f t="shared" si="56"/>
        <v>2.1276088895699998</v>
      </c>
      <c r="J160" s="11">
        <f t="shared" si="56"/>
        <v>2.0098523264199999</v>
      </c>
      <c r="K160" s="11">
        <f t="shared" si="56"/>
        <v>1.9984838971999999</v>
      </c>
      <c r="L160" s="11">
        <f t="shared" si="56"/>
        <v>1.35436333251</v>
      </c>
      <c r="M160" s="11">
        <f t="shared" si="56"/>
        <v>1.2427513534000001</v>
      </c>
    </row>
    <row r="161" spans="1:13" s="8" customFormat="1" hidden="1" outlineLevel="4" x14ac:dyDescent="0.2">
      <c r="A161" s="13" t="s">
        <v>7</v>
      </c>
      <c r="B161" s="11">
        <v>29.626552626620001</v>
      </c>
      <c r="C161" s="11">
        <v>26.964592615440001</v>
      </c>
      <c r="D161" s="11">
        <v>5.2472012856000001</v>
      </c>
      <c r="E161" s="11">
        <v>4.8716146485299996</v>
      </c>
      <c r="F161" s="11">
        <v>3.80050798125</v>
      </c>
      <c r="G161" s="11">
        <v>2.4829899540899998</v>
      </c>
      <c r="H161" s="11">
        <v>1.28829472115</v>
      </c>
      <c r="I161" s="11">
        <v>1.1962088882499999</v>
      </c>
      <c r="J161" s="11">
        <v>1.0784523251</v>
      </c>
      <c r="K161" s="11">
        <v>1.06708389588</v>
      </c>
      <c r="L161" s="11">
        <v>0.42296333119000001</v>
      </c>
      <c r="M161" s="11">
        <v>0.31135135207999998</v>
      </c>
    </row>
    <row r="162" spans="1:13" s="8" customFormat="1" hidden="1" outlineLevel="4" x14ac:dyDescent="0.2">
      <c r="A162" s="13" t="s">
        <v>8</v>
      </c>
      <c r="B162" s="11">
        <v>4.5855375522799999</v>
      </c>
      <c r="C162" s="11">
        <v>4.3667707141600003</v>
      </c>
      <c r="D162" s="11">
        <v>3.7868728798900002</v>
      </c>
      <c r="E162" s="11">
        <v>2.3755533947799998</v>
      </c>
      <c r="F162" s="11">
        <v>1.79049701579</v>
      </c>
      <c r="G162" s="11">
        <v>1.36684063816</v>
      </c>
      <c r="H162" s="11">
        <v>1.22734063802</v>
      </c>
      <c r="I162" s="11">
        <v>0.93140000132</v>
      </c>
      <c r="J162" s="11">
        <v>0.93140000132</v>
      </c>
      <c r="K162" s="11">
        <v>0.93140000132</v>
      </c>
      <c r="L162" s="11">
        <v>0.93140000132</v>
      </c>
      <c r="M162" s="11">
        <v>0.93140000132</v>
      </c>
    </row>
    <row r="163" spans="1:13" s="8" customFormat="1" hidden="1" outlineLevel="4" x14ac:dyDescent="0.2">
      <c r="A163" s="13" t="s">
        <v>16</v>
      </c>
      <c r="B163" s="11">
        <v>0</v>
      </c>
      <c r="C163" s="11">
        <v>0</v>
      </c>
      <c r="D163" s="11">
        <v>0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</row>
    <row r="164" spans="1:13" s="8" customFormat="1" x14ac:dyDescent="0.2">
      <c r="A164" s="9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</row>
  </sheetData>
  <mergeCells count="2">
    <mergeCell ref="A55:G55"/>
    <mergeCell ref="A1:K1"/>
  </mergeCells>
  <pageMargins left="0.25" right="0.25" top="0.75" bottom="0.75" header="0.3" footer="0.3"/>
  <pageSetup paperSize="9" scale="76" fitToHeight="0" orientation="portrait" r:id="rId1"/>
  <ignoredErrors>
    <ignoredError sqref="F3 K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2022-2047</vt:lpstr>
      <vt:lpstr>'2022-2047'!Область_печати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BaDM</dc:creator>
  <cp:lastModifiedBy>Алла Данильчук</cp:lastModifiedBy>
  <cp:lastPrinted>2022-06-01T11:24:55Z</cp:lastPrinted>
  <dcterms:created xsi:type="dcterms:W3CDTF">2022-06-01T10:26:04Z</dcterms:created>
  <dcterms:modified xsi:type="dcterms:W3CDTF">2022-06-02T13:58:53Z</dcterms:modified>
</cp:coreProperties>
</file>