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"/>
    </mc:Choice>
  </mc:AlternateContent>
  <bookViews>
    <workbookView xWindow="0" yWindow="0" windowWidth="12510" windowHeight="6165"/>
  </bookViews>
  <sheets>
    <sheet name="Аркуш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9" i="2" l="1"/>
  <c r="C109" i="2"/>
  <c r="D109" i="2"/>
  <c r="E109" i="2"/>
  <c r="F109" i="2"/>
  <c r="G109" i="2"/>
  <c r="H109" i="2"/>
  <c r="I109" i="2"/>
  <c r="J109" i="2"/>
  <c r="K109" i="2"/>
  <c r="L109" i="2"/>
  <c r="M109" i="2"/>
  <c r="B111" i="2"/>
  <c r="C111" i="2"/>
  <c r="D111" i="2"/>
  <c r="E111" i="2"/>
  <c r="F111" i="2"/>
  <c r="G111" i="2"/>
  <c r="H111" i="2"/>
  <c r="I111" i="2"/>
  <c r="J111" i="2"/>
  <c r="K111" i="2"/>
  <c r="L111" i="2"/>
  <c r="M111" i="2"/>
  <c r="B113" i="2"/>
  <c r="C113" i="2"/>
  <c r="D113" i="2"/>
  <c r="E113" i="2"/>
  <c r="F113" i="2"/>
  <c r="G113" i="2"/>
  <c r="H113" i="2"/>
  <c r="I113" i="2"/>
  <c r="J113" i="2"/>
  <c r="K113" i="2"/>
  <c r="L113" i="2"/>
  <c r="M113" i="2"/>
  <c r="B116" i="2"/>
  <c r="C116" i="2"/>
  <c r="D116" i="2"/>
  <c r="E116" i="2"/>
  <c r="F116" i="2"/>
  <c r="G116" i="2"/>
  <c r="H116" i="2"/>
  <c r="I116" i="2"/>
  <c r="J116" i="2"/>
  <c r="K116" i="2"/>
  <c r="L116" i="2"/>
  <c r="M116" i="2"/>
  <c r="B118" i="2"/>
  <c r="C118" i="2"/>
  <c r="D118" i="2"/>
  <c r="E118" i="2"/>
  <c r="F118" i="2"/>
  <c r="G118" i="2"/>
  <c r="H118" i="2"/>
  <c r="I118" i="2"/>
  <c r="J118" i="2"/>
  <c r="K118" i="2"/>
  <c r="L118" i="2"/>
  <c r="M118" i="2"/>
  <c r="B122" i="2"/>
  <c r="C122" i="2"/>
  <c r="D122" i="2"/>
  <c r="E122" i="2"/>
  <c r="F122" i="2"/>
  <c r="G122" i="2"/>
  <c r="H122" i="2"/>
  <c r="I122" i="2"/>
  <c r="J122" i="2"/>
  <c r="K122" i="2"/>
  <c r="L122" i="2"/>
  <c r="M122" i="2"/>
  <c r="B127" i="2"/>
  <c r="C127" i="2"/>
  <c r="D127" i="2"/>
  <c r="E127" i="2"/>
  <c r="F127" i="2"/>
  <c r="G127" i="2"/>
  <c r="H127" i="2"/>
  <c r="I127" i="2"/>
  <c r="J127" i="2"/>
  <c r="K127" i="2"/>
  <c r="L127" i="2"/>
  <c r="M127" i="2"/>
  <c r="B130" i="2"/>
  <c r="C130" i="2"/>
  <c r="D130" i="2"/>
  <c r="E130" i="2"/>
  <c r="F130" i="2"/>
  <c r="G130" i="2"/>
  <c r="H130" i="2"/>
  <c r="I130" i="2"/>
  <c r="J130" i="2"/>
  <c r="K130" i="2"/>
  <c r="L130" i="2"/>
  <c r="M130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B142" i="2"/>
  <c r="C142" i="2"/>
  <c r="D142" i="2"/>
  <c r="E142" i="2"/>
  <c r="F142" i="2"/>
  <c r="G142" i="2"/>
  <c r="H142" i="2"/>
  <c r="I142" i="2"/>
  <c r="J142" i="2"/>
  <c r="K142" i="2"/>
  <c r="L142" i="2"/>
  <c r="M142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B62" i="2"/>
  <c r="C62" i="2"/>
  <c r="D62" i="2"/>
  <c r="E62" i="2"/>
  <c r="F62" i="2"/>
  <c r="G62" i="2"/>
  <c r="H62" i="2"/>
  <c r="I62" i="2"/>
  <c r="J62" i="2"/>
  <c r="K62" i="2"/>
  <c r="L62" i="2"/>
  <c r="M62" i="2"/>
  <c r="B64" i="2"/>
  <c r="C64" i="2"/>
  <c r="D64" i="2"/>
  <c r="E64" i="2"/>
  <c r="F64" i="2"/>
  <c r="G64" i="2"/>
  <c r="H64" i="2"/>
  <c r="I64" i="2"/>
  <c r="J64" i="2"/>
  <c r="K64" i="2"/>
  <c r="L64" i="2"/>
  <c r="M64" i="2"/>
  <c r="B66" i="2"/>
  <c r="C66" i="2"/>
  <c r="D66" i="2"/>
  <c r="E66" i="2"/>
  <c r="F66" i="2"/>
  <c r="G66" i="2"/>
  <c r="H66" i="2"/>
  <c r="I66" i="2"/>
  <c r="J66" i="2"/>
  <c r="K66" i="2"/>
  <c r="L66" i="2"/>
  <c r="M66" i="2"/>
  <c r="B69" i="2"/>
  <c r="C69" i="2"/>
  <c r="D69" i="2"/>
  <c r="E69" i="2"/>
  <c r="F69" i="2"/>
  <c r="G69" i="2"/>
  <c r="H69" i="2"/>
  <c r="I69" i="2"/>
  <c r="J69" i="2"/>
  <c r="K69" i="2"/>
  <c r="L69" i="2"/>
  <c r="M69" i="2"/>
  <c r="B71" i="2"/>
  <c r="C71" i="2"/>
  <c r="D71" i="2"/>
  <c r="E71" i="2"/>
  <c r="F71" i="2"/>
  <c r="G71" i="2"/>
  <c r="H71" i="2"/>
  <c r="I71" i="2"/>
  <c r="J71" i="2"/>
  <c r="K71" i="2"/>
  <c r="L71" i="2"/>
  <c r="M71" i="2"/>
  <c r="B75" i="2"/>
  <c r="C75" i="2"/>
  <c r="D75" i="2"/>
  <c r="E75" i="2"/>
  <c r="F75" i="2"/>
  <c r="G75" i="2"/>
  <c r="H75" i="2"/>
  <c r="I75" i="2"/>
  <c r="J75" i="2"/>
  <c r="K75" i="2"/>
  <c r="L75" i="2"/>
  <c r="M75" i="2"/>
  <c r="B80" i="2"/>
  <c r="C80" i="2"/>
  <c r="D80" i="2"/>
  <c r="E80" i="2"/>
  <c r="F80" i="2"/>
  <c r="G80" i="2"/>
  <c r="H80" i="2"/>
  <c r="I80" i="2"/>
  <c r="J80" i="2"/>
  <c r="K80" i="2"/>
  <c r="L80" i="2"/>
  <c r="M80" i="2"/>
  <c r="B83" i="2"/>
  <c r="C83" i="2"/>
  <c r="D83" i="2"/>
  <c r="E83" i="2"/>
  <c r="F83" i="2"/>
  <c r="G83" i="2"/>
  <c r="H83" i="2"/>
  <c r="I83" i="2"/>
  <c r="J83" i="2"/>
  <c r="K83" i="2"/>
  <c r="L83" i="2"/>
  <c r="M83" i="2"/>
  <c r="B87" i="2"/>
  <c r="C87" i="2"/>
  <c r="D87" i="2"/>
  <c r="E87" i="2"/>
  <c r="F87" i="2"/>
  <c r="G87" i="2"/>
  <c r="H87" i="2"/>
  <c r="I87" i="2"/>
  <c r="J87" i="2"/>
  <c r="K87" i="2"/>
  <c r="L87" i="2"/>
  <c r="M87" i="2"/>
  <c r="B92" i="2"/>
  <c r="C92" i="2"/>
  <c r="D92" i="2"/>
  <c r="E92" i="2"/>
  <c r="F92" i="2"/>
  <c r="G92" i="2"/>
  <c r="H92" i="2"/>
  <c r="I92" i="2"/>
  <c r="J92" i="2"/>
  <c r="K92" i="2"/>
  <c r="L92" i="2"/>
  <c r="M92" i="2"/>
  <c r="B95" i="2"/>
  <c r="C95" i="2"/>
  <c r="D95" i="2"/>
  <c r="E95" i="2"/>
  <c r="F95" i="2"/>
  <c r="G95" i="2"/>
  <c r="H95" i="2"/>
  <c r="I95" i="2"/>
  <c r="J95" i="2"/>
  <c r="K95" i="2"/>
  <c r="L95" i="2"/>
  <c r="M95" i="2"/>
  <c r="B99" i="2"/>
  <c r="C99" i="2"/>
  <c r="D99" i="2"/>
  <c r="E99" i="2"/>
  <c r="F99" i="2"/>
  <c r="G99" i="2"/>
  <c r="H99" i="2"/>
  <c r="I99" i="2"/>
  <c r="J99" i="2"/>
  <c r="K99" i="2"/>
  <c r="L99" i="2"/>
  <c r="M99" i="2"/>
  <c r="J138" i="2" l="1"/>
  <c r="J120" i="2" s="1"/>
  <c r="B138" i="2"/>
  <c r="J121" i="2"/>
  <c r="M138" i="2"/>
  <c r="M120" i="2" s="1"/>
  <c r="I138" i="2"/>
  <c r="E138" i="2"/>
  <c r="M121" i="2"/>
  <c r="I121" i="2"/>
  <c r="I120" i="2" s="1"/>
  <c r="E121" i="2"/>
  <c r="M115" i="2"/>
  <c r="I115" i="2"/>
  <c r="E115" i="2"/>
  <c r="E107" i="2" s="1"/>
  <c r="L138" i="2"/>
  <c r="H138" i="2"/>
  <c r="H120" i="2" s="1"/>
  <c r="D138" i="2"/>
  <c r="D120" i="2" s="1"/>
  <c r="L121" i="2"/>
  <c r="L120" i="2" s="1"/>
  <c r="H121" i="2"/>
  <c r="D121" i="2"/>
  <c r="L115" i="2"/>
  <c r="H115" i="2"/>
  <c r="H107" i="2" s="1"/>
  <c r="D115" i="2"/>
  <c r="K138" i="2"/>
  <c r="G138" i="2"/>
  <c r="G120" i="2" s="1"/>
  <c r="C138" i="2"/>
  <c r="C120" i="2" s="1"/>
  <c r="K121" i="2"/>
  <c r="G121" i="2"/>
  <c r="C121" i="2"/>
  <c r="K115" i="2"/>
  <c r="K107" i="2" s="1"/>
  <c r="G115" i="2"/>
  <c r="C115" i="2"/>
  <c r="F138" i="2"/>
  <c r="F121" i="2"/>
  <c r="F120" i="2" s="1"/>
  <c r="B121" i="2"/>
  <c r="J115" i="2"/>
  <c r="F115" i="2"/>
  <c r="B115" i="2"/>
  <c r="E108" i="2"/>
  <c r="L108" i="2"/>
  <c r="L107" i="2" s="1"/>
  <c r="H108" i="2"/>
  <c r="D108" i="2"/>
  <c r="D107" i="2" s="1"/>
  <c r="M108" i="2"/>
  <c r="K108" i="2"/>
  <c r="G108" i="2"/>
  <c r="C108" i="2"/>
  <c r="C107" i="2" s="1"/>
  <c r="I108" i="2"/>
  <c r="J108" i="2"/>
  <c r="J107" i="2" s="1"/>
  <c r="F108" i="2"/>
  <c r="F107" i="2" s="1"/>
  <c r="B108" i="2"/>
  <c r="B107" i="2" s="1"/>
  <c r="I107" i="2"/>
  <c r="B91" i="2"/>
  <c r="J74" i="2"/>
  <c r="F74" i="2"/>
  <c r="B68" i="2"/>
  <c r="J61" i="2"/>
  <c r="B61" i="2"/>
  <c r="M91" i="2"/>
  <c r="I91" i="2"/>
  <c r="E91" i="2"/>
  <c r="M74" i="2"/>
  <c r="I74" i="2"/>
  <c r="E74" i="2"/>
  <c r="M68" i="2"/>
  <c r="I68" i="2"/>
  <c r="E68" i="2"/>
  <c r="M61" i="2"/>
  <c r="I61" i="2"/>
  <c r="E61" i="2"/>
  <c r="L91" i="2"/>
  <c r="H91" i="2"/>
  <c r="D91" i="2"/>
  <c r="L74" i="2"/>
  <c r="H74" i="2"/>
  <c r="D74" i="2"/>
  <c r="L68" i="2"/>
  <c r="H68" i="2"/>
  <c r="H60" i="2" s="1"/>
  <c r="D68" i="2"/>
  <c r="L61" i="2"/>
  <c r="H61" i="2"/>
  <c r="D61" i="2"/>
  <c r="J91" i="2"/>
  <c r="F91" i="2"/>
  <c r="B74" i="2"/>
  <c r="B73" i="2" s="1"/>
  <c r="J68" i="2"/>
  <c r="F68" i="2"/>
  <c r="F61" i="2"/>
  <c r="G91" i="2"/>
  <c r="K91" i="2"/>
  <c r="C91" i="2"/>
  <c r="K74" i="2"/>
  <c r="G74" i="2"/>
  <c r="C74" i="2"/>
  <c r="K68" i="2"/>
  <c r="G68" i="2"/>
  <c r="C68" i="2"/>
  <c r="K61" i="2"/>
  <c r="G61" i="2"/>
  <c r="C61" i="2"/>
  <c r="B8" i="2"/>
  <c r="C8" i="2"/>
  <c r="D8" i="2"/>
  <c r="E8" i="2"/>
  <c r="F8" i="2"/>
  <c r="G8" i="2"/>
  <c r="H8" i="2"/>
  <c r="I8" i="2"/>
  <c r="J8" i="2"/>
  <c r="K8" i="2"/>
  <c r="B10" i="2"/>
  <c r="C10" i="2"/>
  <c r="D10" i="2"/>
  <c r="E10" i="2"/>
  <c r="F10" i="2"/>
  <c r="G10" i="2"/>
  <c r="H10" i="2"/>
  <c r="I10" i="2"/>
  <c r="J10" i="2"/>
  <c r="K10" i="2"/>
  <c r="B12" i="2"/>
  <c r="C12" i="2"/>
  <c r="D12" i="2"/>
  <c r="E12" i="2"/>
  <c r="F12" i="2"/>
  <c r="G12" i="2"/>
  <c r="H12" i="2"/>
  <c r="I12" i="2"/>
  <c r="J12" i="2"/>
  <c r="K12" i="2"/>
  <c r="B17" i="2"/>
  <c r="C17" i="2"/>
  <c r="D17" i="2"/>
  <c r="E17" i="2"/>
  <c r="F17" i="2"/>
  <c r="G17" i="2"/>
  <c r="H17" i="2"/>
  <c r="I17" i="2"/>
  <c r="J17" i="2"/>
  <c r="K17" i="2"/>
  <c r="B19" i="2"/>
  <c r="C19" i="2"/>
  <c r="D19" i="2"/>
  <c r="E19" i="2"/>
  <c r="F19" i="2"/>
  <c r="G19" i="2"/>
  <c r="H19" i="2"/>
  <c r="I19" i="2"/>
  <c r="J19" i="2"/>
  <c r="K19" i="2"/>
  <c r="B25" i="2"/>
  <c r="C25" i="2"/>
  <c r="D25" i="2"/>
  <c r="E25" i="2"/>
  <c r="F25" i="2"/>
  <c r="G25" i="2"/>
  <c r="H25" i="2"/>
  <c r="I25" i="2"/>
  <c r="J25" i="2"/>
  <c r="K25" i="2"/>
  <c r="B31" i="2"/>
  <c r="C31" i="2"/>
  <c r="D31" i="2"/>
  <c r="E31" i="2"/>
  <c r="F31" i="2"/>
  <c r="G31" i="2"/>
  <c r="H31" i="2"/>
  <c r="I31" i="2"/>
  <c r="J31" i="2"/>
  <c r="K31" i="2"/>
  <c r="B34" i="2"/>
  <c r="C34" i="2"/>
  <c r="D34" i="2"/>
  <c r="E34" i="2"/>
  <c r="F34" i="2"/>
  <c r="G34" i="2"/>
  <c r="H34" i="2"/>
  <c r="I34" i="2"/>
  <c r="J34" i="2"/>
  <c r="K34" i="2"/>
  <c r="B39" i="2"/>
  <c r="C39" i="2"/>
  <c r="D39" i="2"/>
  <c r="E39" i="2"/>
  <c r="F39" i="2"/>
  <c r="G39" i="2"/>
  <c r="H39" i="2"/>
  <c r="I39" i="2"/>
  <c r="J39" i="2"/>
  <c r="K39" i="2"/>
  <c r="B44" i="2"/>
  <c r="C44" i="2"/>
  <c r="D44" i="2"/>
  <c r="E44" i="2"/>
  <c r="F44" i="2"/>
  <c r="G44" i="2"/>
  <c r="H44" i="2"/>
  <c r="I44" i="2"/>
  <c r="J44" i="2"/>
  <c r="K44" i="2"/>
  <c r="B47" i="2"/>
  <c r="C47" i="2"/>
  <c r="D47" i="2"/>
  <c r="E47" i="2"/>
  <c r="F47" i="2"/>
  <c r="G47" i="2"/>
  <c r="H47" i="2"/>
  <c r="I47" i="2"/>
  <c r="J47" i="2"/>
  <c r="K47" i="2"/>
  <c r="B52" i="2"/>
  <c r="C52" i="2"/>
  <c r="D52" i="2"/>
  <c r="E52" i="2"/>
  <c r="F52" i="2"/>
  <c r="G52" i="2"/>
  <c r="H52" i="2"/>
  <c r="I52" i="2"/>
  <c r="J52" i="2"/>
  <c r="K52" i="2"/>
  <c r="D106" i="2" l="1"/>
  <c r="G107" i="2"/>
  <c r="K120" i="2"/>
  <c r="K106" i="2" s="1"/>
  <c r="E120" i="2"/>
  <c r="E106" i="2" s="1"/>
  <c r="B120" i="2"/>
  <c r="B106" i="2" s="1"/>
  <c r="J73" i="2"/>
  <c r="K73" i="2"/>
  <c r="M107" i="2"/>
  <c r="M106" i="2" s="1"/>
  <c r="G73" i="2"/>
  <c r="L60" i="2"/>
  <c r="E73" i="2"/>
  <c r="E59" i="2" s="1"/>
  <c r="H16" i="2"/>
  <c r="D16" i="2"/>
  <c r="E60" i="2"/>
  <c r="J60" i="2"/>
  <c r="J59" i="2" s="1"/>
  <c r="I60" i="2"/>
  <c r="K60" i="2"/>
  <c r="C73" i="2"/>
  <c r="D60" i="2"/>
  <c r="L73" i="2"/>
  <c r="M73" i="2"/>
  <c r="I106" i="2"/>
  <c r="G60" i="2"/>
  <c r="F60" i="2"/>
  <c r="F73" i="2"/>
  <c r="I73" i="2"/>
  <c r="F106" i="2"/>
  <c r="C106" i="2"/>
  <c r="H106" i="2"/>
  <c r="B60" i="2"/>
  <c r="B59" i="2" s="1"/>
  <c r="J106" i="2"/>
  <c r="G106" i="2"/>
  <c r="L106" i="2"/>
  <c r="C60" i="2"/>
  <c r="D73" i="2"/>
  <c r="M60" i="2"/>
  <c r="C59" i="2"/>
  <c r="I16" i="2"/>
  <c r="E16" i="2"/>
  <c r="K16" i="2"/>
  <c r="G16" i="2"/>
  <c r="C16" i="2"/>
  <c r="H73" i="2"/>
  <c r="H59" i="2" s="1"/>
  <c r="H43" i="2"/>
  <c r="H24" i="2"/>
  <c r="J7" i="2"/>
  <c r="J6" i="2" s="1"/>
  <c r="F7" i="2"/>
  <c r="I24" i="2"/>
  <c r="K24" i="2"/>
  <c r="C24" i="2"/>
  <c r="J43" i="2"/>
  <c r="F43" i="2"/>
  <c r="B43" i="2"/>
  <c r="J24" i="2"/>
  <c r="F24" i="2"/>
  <c r="B24" i="2"/>
  <c r="J16" i="2"/>
  <c r="F16" i="2"/>
  <c r="B16" i="2"/>
  <c r="H7" i="2"/>
  <c r="H6" i="2" s="1"/>
  <c r="D7" i="2"/>
  <c r="D6" i="2" s="1"/>
  <c r="K59" i="2"/>
  <c r="D43" i="2"/>
  <c r="D24" i="2"/>
  <c r="B7" i="2"/>
  <c r="B6" i="2" s="1"/>
  <c r="E24" i="2"/>
  <c r="G24" i="2"/>
  <c r="K43" i="2"/>
  <c r="G43" i="2"/>
  <c r="C43" i="2"/>
  <c r="I43" i="2"/>
  <c r="E43" i="2"/>
  <c r="I7" i="2"/>
  <c r="E7" i="2"/>
  <c r="K7" i="2"/>
  <c r="G7" i="2"/>
  <c r="C7" i="2"/>
  <c r="G59" i="2" l="1"/>
  <c r="I6" i="2"/>
  <c r="D59" i="2"/>
  <c r="F59" i="2"/>
  <c r="L59" i="2"/>
  <c r="I59" i="2"/>
  <c r="K6" i="2"/>
  <c r="E6" i="2"/>
  <c r="M59" i="2"/>
  <c r="J23" i="2"/>
  <c r="H23" i="2"/>
  <c r="H5" i="2" s="1"/>
  <c r="G6" i="2"/>
  <c r="G23" i="2"/>
  <c r="B23" i="2"/>
  <c r="B5" i="2" s="1"/>
  <c r="C6" i="2"/>
  <c r="D23" i="2"/>
  <c r="D5" i="2" s="1"/>
  <c r="F6" i="2"/>
  <c r="J5" i="2"/>
  <c r="E23" i="2"/>
  <c r="F23" i="2"/>
  <c r="K23" i="2"/>
  <c r="C23" i="2"/>
  <c r="I23" i="2"/>
  <c r="F5" i="2" l="1"/>
  <c r="I5" i="2"/>
  <c r="C5" i="2"/>
  <c r="K5" i="2"/>
  <c r="E5" i="2"/>
  <c r="G5" i="2"/>
</calcChain>
</file>

<file path=xl/sharedStrings.xml><?xml version="1.0" encoding="utf-8"?>
<sst xmlns="http://schemas.openxmlformats.org/spreadsheetml/2006/main" count="151" uniqueCount="25">
  <si>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</si>
  <si>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</si>
  <si>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</si>
  <si>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</si>
  <si>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</si>
  <si>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</si>
  <si>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</si>
  <si>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</si>
  <si>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</si>
  <si>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</si>
  <si>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</si>
  <si>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</si>
  <si>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</si>
  <si>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</si>
  <si>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</si>
  <si>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</si>
  <si>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</si>
  <si>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*з урахуванням фактично здійснених платежів</t>
  </si>
  <si>
    <t>І кв</t>
  </si>
  <si>
    <t>ІІ кв</t>
  </si>
  <si>
    <t>ІІІ кв</t>
  </si>
  <si>
    <t>ІV кв</t>
  </si>
  <si>
    <t>2022</t>
  </si>
  <si>
    <t>2023</t>
  </si>
  <si>
    <t>Прогнозні платежі за державним боргом у 2022-2047 роках за діючими угодами станом на 01.02.2022* (млрд грн)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</si>
</sst>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0" xfId="0" applyNumberFormat="1"/>
    <xf numFmtId="49" fontId="1" fillId="0" borderId="1" xfId="0" applyNumberFormat="1" applyFont="1" applyBorder="1"/>
    <xf numFmtId="164" fontId="1" fillId="0" borderId="1" xfId="0" applyNumberFormat="1" applyFont="1" applyBorder="1"/>
    <xf numFmtId="49" fontId="1" fillId="2" borderId="1" xfId="0" applyNumberFormat="1" applyFont="1" applyFill="1" applyBorder="1" applyAlignment="1">
      <alignment horizontal="left" indent="1"/>
    </xf>
    <xf numFmtId="164" fontId="1" fillId="2" borderId="1" xfId="0" applyNumberFormat="1" applyFont="1" applyFill="1" applyBorder="1"/>
    <xf numFmtId="49" fontId="1" fillId="3" borderId="1" xfId="0" applyNumberFormat="1" applyFont="1" applyFill="1" applyBorder="1" applyAlignment="1">
      <alignment horizontal="left" indent="2"/>
    </xf>
    <xf numFmtId="164" fontId="1" fillId="3" borderId="1" xfId="0" applyNumberFormat="1" applyFont="1" applyFill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150"/>
  <sheetViews>
    <sheetView tabSelected="1" workbookViewId="0">
      <selection activeCell="C23" sqref="C23"/>
    </sheetView>
  </sheetViews>
  <sheetFormatPr defaultRowHeight="15" outlineLevelRow="4" x14ac:dyDescent="0.25"/>
  <cols>
    <col min="1" max="1" width="23.85546875" style="1" bestFit="1" customWidth="1"/>
    <col min="2" max="11" width="8.28515625" style="2" bestFit="1" customWidth="1"/>
    <col min="13" max="13" width="8.140625" customWidth="1"/>
  </cols>
  <sheetData>
    <row r="1" spans="1:11" x14ac:dyDescent="0.25">
      <c r="A1" s="18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1" x14ac:dyDescent="0.25">
      <c r="J3" s="19"/>
      <c r="K3" s="19"/>
    </row>
    <row r="4" spans="1:11" s="7" customFormat="1" x14ac:dyDescent="0.25">
      <c r="A4" s="8"/>
      <c r="B4" s="5" t="s">
        <v>18</v>
      </c>
      <c r="C4" s="5" t="s">
        <v>19</v>
      </c>
      <c r="D4" s="5" t="s">
        <v>20</v>
      </c>
      <c r="E4" s="5" t="s">
        <v>21</v>
      </c>
      <c r="F4" s="5" t="s">
        <v>22</v>
      </c>
      <c r="G4" s="5" t="s">
        <v>18</v>
      </c>
      <c r="H4" s="5" t="s">
        <v>19</v>
      </c>
      <c r="I4" s="5" t="s">
        <v>20</v>
      </c>
      <c r="J4" s="5" t="s">
        <v>21</v>
      </c>
      <c r="K4" s="5" t="s">
        <v>23</v>
      </c>
    </row>
    <row r="5" spans="1:11" x14ac:dyDescent="0.25">
      <c r="A5" s="11" t="s">
        <v>0</v>
      </c>
      <c r="B5" s="12">
        <f t="shared" ref="B5:K5" si="0">B6+B23</f>
        <v>140.54810767049997</v>
      </c>
      <c r="C5" s="12">
        <f t="shared" si="0"/>
        <v>150.53379404928</v>
      </c>
      <c r="D5" s="12">
        <f t="shared" si="0"/>
        <v>145.9173289451</v>
      </c>
      <c r="E5" s="12">
        <f t="shared" si="0"/>
        <v>121.82968826487999</v>
      </c>
      <c r="F5" s="12">
        <f t="shared" si="0"/>
        <v>558.82891892975999</v>
      </c>
      <c r="G5" s="12">
        <f t="shared" si="0"/>
        <v>84.380104451869997</v>
      </c>
      <c r="H5" s="12">
        <f t="shared" si="0"/>
        <v>78.883489296160008</v>
      </c>
      <c r="I5" s="12">
        <f t="shared" si="0"/>
        <v>117.98236195656001</v>
      </c>
      <c r="J5" s="12">
        <f t="shared" si="0"/>
        <v>84.186552890790011</v>
      </c>
      <c r="K5" s="12">
        <f t="shared" si="0"/>
        <v>365.43250859538</v>
      </c>
    </row>
    <row r="6" spans="1:11" outlineLevel="1" x14ac:dyDescent="0.25">
      <c r="A6" s="13" t="s">
        <v>1</v>
      </c>
      <c r="B6" s="14">
        <f t="shared" ref="B6:K6" si="1">B7+B16</f>
        <v>107.82724073741998</v>
      </c>
      <c r="C6" s="14">
        <f t="shared" si="1"/>
        <v>134.08125196969999</v>
      </c>
      <c r="D6" s="14">
        <f t="shared" si="1"/>
        <v>84.616604845059996</v>
      </c>
      <c r="E6" s="14">
        <f t="shared" si="1"/>
        <v>105.40995338261999</v>
      </c>
      <c r="F6" s="14">
        <f t="shared" si="1"/>
        <v>431.93505093480002</v>
      </c>
      <c r="G6" s="14">
        <f t="shared" si="1"/>
        <v>51.078513161869999</v>
      </c>
      <c r="H6" s="14">
        <f t="shared" si="1"/>
        <v>60.965540613359998</v>
      </c>
      <c r="I6" s="14">
        <f t="shared" si="1"/>
        <v>34.641844748910003</v>
      </c>
      <c r="J6" s="14">
        <f t="shared" si="1"/>
        <v>60.983879935720005</v>
      </c>
      <c r="K6" s="14">
        <f t="shared" si="1"/>
        <v>207.66977845986</v>
      </c>
    </row>
    <row r="7" spans="1:11" outlineLevel="2" x14ac:dyDescent="0.25">
      <c r="A7" s="15" t="s">
        <v>2</v>
      </c>
      <c r="B7" s="16">
        <f t="shared" ref="B7:K7" si="2">B8+B10+B12</f>
        <v>19.634941355319999</v>
      </c>
      <c r="C7" s="16">
        <f t="shared" si="2"/>
        <v>34.829160843510003</v>
      </c>
      <c r="D7" s="16">
        <f t="shared" si="2"/>
        <v>15.22406566121</v>
      </c>
      <c r="E7" s="16">
        <f t="shared" si="2"/>
        <v>30.464179503239997</v>
      </c>
      <c r="F7" s="16">
        <f t="shared" si="2"/>
        <v>100.15234736328</v>
      </c>
      <c r="G7" s="16">
        <f t="shared" si="2"/>
        <v>12.40882870608</v>
      </c>
      <c r="H7" s="16">
        <f t="shared" si="2"/>
        <v>24.354514482740001</v>
      </c>
      <c r="I7" s="16">
        <f t="shared" si="2"/>
        <v>10.150800058210001</v>
      </c>
      <c r="J7" s="16">
        <f t="shared" si="2"/>
        <v>21.709168468450002</v>
      </c>
      <c r="K7" s="16">
        <f t="shared" si="2"/>
        <v>68.623311715479986</v>
      </c>
    </row>
    <row r="8" spans="1:11" outlineLevel="3" collapsed="1" x14ac:dyDescent="0.25">
      <c r="A8" s="3" t="s">
        <v>3</v>
      </c>
      <c r="B8" s="9">
        <f t="shared" ref="B8:K8" si="3">SUM(B9:B9)</f>
        <v>0</v>
      </c>
      <c r="C8" s="9">
        <f t="shared" si="3"/>
        <v>0</v>
      </c>
      <c r="D8" s="9">
        <f t="shared" si="3"/>
        <v>2.8547499999999999E-4</v>
      </c>
      <c r="E8" s="9">
        <f t="shared" si="3"/>
        <v>0</v>
      </c>
      <c r="F8" s="9">
        <f t="shared" si="3"/>
        <v>2.8547499999999999E-4</v>
      </c>
      <c r="G8" s="9">
        <f t="shared" si="3"/>
        <v>0</v>
      </c>
      <c r="H8" s="9">
        <f t="shared" si="3"/>
        <v>0</v>
      </c>
      <c r="I8" s="9">
        <f t="shared" si="3"/>
        <v>2.5750000000000002E-4</v>
      </c>
      <c r="J8" s="9">
        <f t="shared" si="3"/>
        <v>0</v>
      </c>
      <c r="K8" s="9">
        <f t="shared" si="3"/>
        <v>2.5750000000000002E-4</v>
      </c>
    </row>
    <row r="9" spans="1:11" hidden="1" outlineLevel="4" x14ac:dyDescent="0.25">
      <c r="A9" s="4" t="s">
        <v>4</v>
      </c>
      <c r="B9" s="9"/>
      <c r="C9" s="9"/>
      <c r="D9" s="9">
        <v>2.8547499999999999E-4</v>
      </c>
      <c r="E9" s="9"/>
      <c r="F9" s="9">
        <v>2.8547499999999999E-4</v>
      </c>
      <c r="G9" s="9"/>
      <c r="H9" s="9"/>
      <c r="I9" s="9">
        <v>2.5750000000000002E-4</v>
      </c>
      <c r="J9" s="9"/>
      <c r="K9" s="9">
        <v>2.5750000000000002E-4</v>
      </c>
    </row>
    <row r="10" spans="1:11" outlineLevel="3" collapsed="1" x14ac:dyDescent="0.25">
      <c r="A10" s="3" t="s">
        <v>5</v>
      </c>
      <c r="B10" s="9">
        <f t="shared" ref="B10:K10" si="4">SUM(B11:B11)</f>
        <v>2.282714772E-2</v>
      </c>
      <c r="C10" s="9">
        <f t="shared" si="4"/>
        <v>2.266862586E-2</v>
      </c>
      <c r="D10" s="9">
        <f t="shared" si="4"/>
        <v>2.2501045609999999E-2</v>
      </c>
      <c r="E10" s="9">
        <f t="shared" si="4"/>
        <v>2.2084359580000001E-2</v>
      </c>
      <c r="F10" s="9">
        <f t="shared" si="4"/>
        <v>9.0081178770000006E-2</v>
      </c>
      <c r="G10" s="9">
        <f t="shared" si="4"/>
        <v>2.1196637170000001E-2</v>
      </c>
      <c r="H10" s="9">
        <f t="shared" si="4"/>
        <v>2.101999853E-2</v>
      </c>
      <c r="I10" s="9">
        <f t="shared" si="4"/>
        <v>2.0834301489999998E-2</v>
      </c>
      <c r="J10" s="9">
        <f t="shared" si="4"/>
        <v>2.041761546E-2</v>
      </c>
      <c r="K10" s="9">
        <f t="shared" si="4"/>
        <v>8.346855265E-2</v>
      </c>
    </row>
    <row r="11" spans="1:11" hidden="1" outlineLevel="4" x14ac:dyDescent="0.25">
      <c r="A11" s="4" t="s">
        <v>4</v>
      </c>
      <c r="B11" s="9">
        <v>2.282714772E-2</v>
      </c>
      <c r="C11" s="9">
        <v>2.266862586E-2</v>
      </c>
      <c r="D11" s="9">
        <v>2.2501045609999999E-2</v>
      </c>
      <c r="E11" s="9">
        <v>2.2084359580000001E-2</v>
      </c>
      <c r="F11" s="9">
        <v>9.0081178770000006E-2</v>
      </c>
      <c r="G11" s="9">
        <v>2.1196637170000001E-2</v>
      </c>
      <c r="H11" s="9">
        <v>2.101999853E-2</v>
      </c>
      <c r="I11" s="9">
        <v>2.0834301489999998E-2</v>
      </c>
      <c r="J11" s="9">
        <v>2.041761546E-2</v>
      </c>
      <c r="K11" s="9">
        <v>8.346855265E-2</v>
      </c>
    </row>
    <row r="12" spans="1:11" outlineLevel="3" collapsed="1" x14ac:dyDescent="0.25">
      <c r="A12" s="3" t="s">
        <v>6</v>
      </c>
      <c r="B12" s="9">
        <f t="shared" ref="B12:K12" si="5">SUM(B13:B15)</f>
        <v>19.612114207599998</v>
      </c>
      <c r="C12" s="9">
        <f t="shared" si="5"/>
        <v>34.806492217650003</v>
      </c>
      <c r="D12" s="9">
        <f t="shared" si="5"/>
        <v>15.201279140600001</v>
      </c>
      <c r="E12" s="9">
        <f t="shared" si="5"/>
        <v>30.442095143659998</v>
      </c>
      <c r="F12" s="9">
        <f t="shared" si="5"/>
        <v>100.06198070951</v>
      </c>
      <c r="G12" s="9">
        <f t="shared" si="5"/>
        <v>12.387632068909999</v>
      </c>
      <c r="H12" s="9">
        <f t="shared" si="5"/>
        <v>24.33349448421</v>
      </c>
      <c r="I12" s="9">
        <f t="shared" si="5"/>
        <v>10.129708256720001</v>
      </c>
      <c r="J12" s="9">
        <f t="shared" si="5"/>
        <v>21.688750852990001</v>
      </c>
      <c r="K12" s="9">
        <f t="shared" si="5"/>
        <v>68.539585662829992</v>
      </c>
    </row>
    <row r="13" spans="1:11" hidden="1" outlineLevel="4" x14ac:dyDescent="0.25">
      <c r="A13" s="4" t="s">
        <v>7</v>
      </c>
      <c r="B13" s="9">
        <v>0.14981409285</v>
      </c>
      <c r="C13" s="9">
        <v>0.16842325484000001</v>
      </c>
      <c r="D13" s="9"/>
      <c r="E13" s="9">
        <v>0.11496084589</v>
      </c>
      <c r="F13" s="9">
        <v>0.43319819358</v>
      </c>
      <c r="G13" s="9"/>
      <c r="H13" s="9"/>
      <c r="I13" s="9"/>
      <c r="J13" s="9"/>
      <c r="K13" s="9">
        <v>0</v>
      </c>
    </row>
    <row r="14" spans="1:11" hidden="1" outlineLevel="4" x14ac:dyDescent="0.25">
      <c r="A14" s="4" t="s">
        <v>4</v>
      </c>
      <c r="B14" s="9">
        <v>18.613823894189998</v>
      </c>
      <c r="C14" s="9">
        <v>33.663955661030002</v>
      </c>
      <c r="D14" s="9">
        <v>14.628138042630001</v>
      </c>
      <c r="E14" s="9">
        <v>29.555203040729999</v>
      </c>
      <c r="F14" s="9">
        <v>96.461120638579999</v>
      </c>
      <c r="G14" s="9">
        <v>12.14757019867</v>
      </c>
      <c r="H14" s="9">
        <v>24.154412599299999</v>
      </c>
      <c r="I14" s="9">
        <v>10.129708256720001</v>
      </c>
      <c r="J14" s="9">
        <v>21.50966896808</v>
      </c>
      <c r="K14" s="9">
        <v>67.941360022769999</v>
      </c>
    </row>
    <row r="15" spans="1:11" hidden="1" outlineLevel="4" x14ac:dyDescent="0.25">
      <c r="A15" s="4" t="s">
        <v>8</v>
      </c>
      <c r="B15" s="9">
        <v>0.84847622056000005</v>
      </c>
      <c r="C15" s="9">
        <v>0.97411330178</v>
      </c>
      <c r="D15" s="9">
        <v>0.57314109797000001</v>
      </c>
      <c r="E15" s="9">
        <v>0.77193125703999999</v>
      </c>
      <c r="F15" s="9">
        <v>3.16766187735</v>
      </c>
      <c r="G15" s="9">
        <v>0.24006187024</v>
      </c>
      <c r="H15" s="9">
        <v>0.17908188490999999</v>
      </c>
      <c r="I15" s="9"/>
      <c r="J15" s="9">
        <v>0.17908188490999999</v>
      </c>
      <c r="K15" s="9">
        <v>0.59822564006000001</v>
      </c>
    </row>
    <row r="16" spans="1:11" outlineLevel="2" x14ac:dyDescent="0.25">
      <c r="A16" s="15" t="s">
        <v>9</v>
      </c>
      <c r="B16" s="16">
        <f t="shared" ref="B16:K16" si="6">B17+B19</f>
        <v>88.192299382099989</v>
      </c>
      <c r="C16" s="16">
        <f t="shared" si="6"/>
        <v>99.252091126189995</v>
      </c>
      <c r="D16" s="16">
        <f t="shared" si="6"/>
        <v>69.392539183849991</v>
      </c>
      <c r="E16" s="16">
        <f t="shared" si="6"/>
        <v>74.945773879379985</v>
      </c>
      <c r="F16" s="16">
        <f t="shared" si="6"/>
        <v>331.78270357152002</v>
      </c>
      <c r="G16" s="16">
        <f t="shared" si="6"/>
        <v>38.669684455789998</v>
      </c>
      <c r="H16" s="16">
        <f t="shared" si="6"/>
        <v>36.611026130619997</v>
      </c>
      <c r="I16" s="16">
        <f t="shared" si="6"/>
        <v>24.491044690700001</v>
      </c>
      <c r="J16" s="16">
        <f t="shared" si="6"/>
        <v>39.274711467270002</v>
      </c>
      <c r="K16" s="16">
        <f t="shared" si="6"/>
        <v>139.04646674438001</v>
      </c>
    </row>
    <row r="17" spans="1:11" outlineLevel="3" collapsed="1" x14ac:dyDescent="0.25">
      <c r="A17" s="3" t="s">
        <v>5</v>
      </c>
      <c r="B17" s="9">
        <f t="shared" ref="B17:K17" si="7">SUM(B18:B18)</f>
        <v>3.3063130619999999E-2</v>
      </c>
      <c r="C17" s="9">
        <f t="shared" si="7"/>
        <v>3.3063130619999999E-2</v>
      </c>
      <c r="D17" s="9">
        <f t="shared" si="7"/>
        <v>3.3063130619999999E-2</v>
      </c>
      <c r="E17" s="9">
        <f t="shared" si="7"/>
        <v>3.3063130619999999E-2</v>
      </c>
      <c r="F17" s="9">
        <f t="shared" si="7"/>
        <v>0.13225252248</v>
      </c>
      <c r="G17" s="9">
        <f t="shared" si="7"/>
        <v>3.3063130619999999E-2</v>
      </c>
      <c r="H17" s="9">
        <f t="shared" si="7"/>
        <v>3.3063130619999999E-2</v>
      </c>
      <c r="I17" s="9">
        <f t="shared" si="7"/>
        <v>3.3063130619999999E-2</v>
      </c>
      <c r="J17" s="9">
        <f t="shared" si="7"/>
        <v>3.3063130619999999E-2</v>
      </c>
      <c r="K17" s="9">
        <f t="shared" si="7"/>
        <v>0.13225252248</v>
      </c>
    </row>
    <row r="18" spans="1:11" hidden="1" outlineLevel="4" x14ac:dyDescent="0.25">
      <c r="A18" s="4" t="s">
        <v>4</v>
      </c>
      <c r="B18" s="9">
        <v>3.3063130619999999E-2</v>
      </c>
      <c r="C18" s="9">
        <v>3.3063130619999999E-2</v>
      </c>
      <c r="D18" s="9">
        <v>3.3063130619999999E-2</v>
      </c>
      <c r="E18" s="9">
        <v>3.3063130619999999E-2</v>
      </c>
      <c r="F18" s="9">
        <v>0.13225252248</v>
      </c>
      <c r="G18" s="9">
        <v>3.3063130619999999E-2</v>
      </c>
      <c r="H18" s="9">
        <v>3.3063130619999999E-2</v>
      </c>
      <c r="I18" s="9">
        <v>3.3063130619999999E-2</v>
      </c>
      <c r="J18" s="9">
        <v>3.3063130619999999E-2</v>
      </c>
      <c r="K18" s="9">
        <v>0.13225252248</v>
      </c>
    </row>
    <row r="19" spans="1:11" outlineLevel="3" collapsed="1" x14ac:dyDescent="0.25">
      <c r="A19" s="3" t="s">
        <v>6</v>
      </c>
      <c r="B19" s="9">
        <f t="shared" ref="B19:K19" si="8">SUM(B20:B22)</f>
        <v>88.159236251479996</v>
      </c>
      <c r="C19" s="9">
        <f t="shared" si="8"/>
        <v>99.219027995570002</v>
      </c>
      <c r="D19" s="9">
        <f t="shared" si="8"/>
        <v>69.359476053229997</v>
      </c>
      <c r="E19" s="9">
        <f t="shared" si="8"/>
        <v>74.912710748759991</v>
      </c>
      <c r="F19" s="9">
        <f t="shared" si="8"/>
        <v>331.65045104904004</v>
      </c>
      <c r="G19" s="9">
        <f t="shared" si="8"/>
        <v>38.636621325169997</v>
      </c>
      <c r="H19" s="9">
        <f t="shared" si="8"/>
        <v>36.577962999999997</v>
      </c>
      <c r="I19" s="9">
        <f t="shared" si="8"/>
        <v>24.45798156008</v>
      </c>
      <c r="J19" s="9">
        <f t="shared" si="8"/>
        <v>39.241648336650002</v>
      </c>
      <c r="K19" s="9">
        <f t="shared" si="8"/>
        <v>138.91421422190001</v>
      </c>
    </row>
    <row r="20" spans="1:11" hidden="1" outlineLevel="4" x14ac:dyDescent="0.25">
      <c r="A20" s="4" t="s">
        <v>7</v>
      </c>
      <c r="B20" s="9">
        <v>13.23087478677</v>
      </c>
      <c r="C20" s="9">
        <v>4.2769927157299996</v>
      </c>
      <c r="D20" s="9"/>
      <c r="E20" s="9">
        <v>9.1968676708100006</v>
      </c>
      <c r="F20" s="9">
        <v>26.704735173309999</v>
      </c>
      <c r="G20" s="9"/>
      <c r="H20" s="9"/>
      <c r="I20" s="9"/>
      <c r="J20" s="9"/>
      <c r="K20" s="9">
        <v>0</v>
      </c>
    </row>
    <row r="21" spans="1:11" hidden="1" outlineLevel="4" x14ac:dyDescent="0.25">
      <c r="A21" s="4" t="s">
        <v>4</v>
      </c>
      <c r="B21" s="9">
        <v>59.70956173703</v>
      </c>
      <c r="C21" s="9">
        <v>68.993073915720004</v>
      </c>
      <c r="D21" s="9">
        <v>51.668631470919998</v>
      </c>
      <c r="E21" s="9">
        <v>44.399695687269997</v>
      </c>
      <c r="F21" s="9">
        <v>224.77096281094001</v>
      </c>
      <c r="G21" s="9">
        <v>25.915488517029999</v>
      </c>
      <c r="H21" s="9">
        <v>36.577962999999997</v>
      </c>
      <c r="I21" s="9">
        <v>24.45798156008</v>
      </c>
      <c r="J21" s="9">
        <v>30.057961930769999</v>
      </c>
      <c r="K21" s="9">
        <v>117.00939500788</v>
      </c>
    </row>
    <row r="22" spans="1:11" hidden="1" outlineLevel="4" x14ac:dyDescent="0.25">
      <c r="A22" s="4" t="s">
        <v>8</v>
      </c>
      <c r="B22" s="9">
        <v>15.21879972768</v>
      </c>
      <c r="C22" s="9">
        <v>25.948961364119999</v>
      </c>
      <c r="D22" s="9">
        <v>17.69084458231</v>
      </c>
      <c r="E22" s="9">
        <v>21.316147390680001</v>
      </c>
      <c r="F22" s="9">
        <v>80.174753064789996</v>
      </c>
      <c r="G22" s="9">
        <v>12.72113280814</v>
      </c>
      <c r="H22" s="9"/>
      <c r="I22" s="9"/>
      <c r="J22" s="9">
        <v>9.1836864058799996</v>
      </c>
      <c r="K22" s="9">
        <v>21.904819214020002</v>
      </c>
    </row>
    <row r="23" spans="1:11" outlineLevel="1" x14ac:dyDescent="0.25">
      <c r="A23" s="13" t="s">
        <v>10</v>
      </c>
      <c r="B23" s="14">
        <f t="shared" ref="B23:K23" si="9">B24+B43</f>
        <v>32.720866933080003</v>
      </c>
      <c r="C23" s="14">
        <f t="shared" si="9"/>
        <v>16.452542079579999</v>
      </c>
      <c r="D23" s="14">
        <f t="shared" si="9"/>
        <v>61.30072410004</v>
      </c>
      <c r="E23" s="14">
        <f t="shared" si="9"/>
        <v>16.419734882260002</v>
      </c>
      <c r="F23" s="14">
        <f t="shared" si="9"/>
        <v>126.89386799496</v>
      </c>
      <c r="G23" s="14">
        <f t="shared" si="9"/>
        <v>33.301591289999998</v>
      </c>
      <c r="H23" s="14">
        <f t="shared" si="9"/>
        <v>17.917948682800002</v>
      </c>
      <c r="I23" s="14">
        <f t="shared" si="9"/>
        <v>83.340517207650009</v>
      </c>
      <c r="J23" s="14">
        <f t="shared" si="9"/>
        <v>23.20267295507</v>
      </c>
      <c r="K23" s="14">
        <f t="shared" si="9"/>
        <v>157.76273013552003</v>
      </c>
    </row>
    <row r="24" spans="1:11" outlineLevel="2" x14ac:dyDescent="0.25">
      <c r="A24" s="15" t="s">
        <v>2</v>
      </c>
      <c r="B24" s="16">
        <f t="shared" ref="B24:K24" si="10">B25+B31+B34+B39</f>
        <v>19.555529425780001</v>
      </c>
      <c r="C24" s="16">
        <f t="shared" si="10"/>
        <v>9.2127399048300003</v>
      </c>
      <c r="D24" s="16">
        <f t="shared" si="10"/>
        <v>18.505772884739997</v>
      </c>
      <c r="E24" s="16">
        <f t="shared" si="10"/>
        <v>7.0229256065100003</v>
      </c>
      <c r="F24" s="16">
        <f t="shared" si="10"/>
        <v>54.296967821860001</v>
      </c>
      <c r="G24" s="16">
        <f t="shared" si="10"/>
        <v>19.140181481189998</v>
      </c>
      <c r="H24" s="16">
        <f t="shared" si="10"/>
        <v>9.6981297749500008</v>
      </c>
      <c r="I24" s="16">
        <f t="shared" si="10"/>
        <v>17.169229026210001</v>
      </c>
      <c r="J24" s="16">
        <f t="shared" si="10"/>
        <v>6.8370178498599996</v>
      </c>
      <c r="K24" s="16">
        <f t="shared" si="10"/>
        <v>52.844558132210004</v>
      </c>
    </row>
    <row r="25" spans="1:11" outlineLevel="3" collapsed="1" x14ac:dyDescent="0.25">
      <c r="A25" s="3" t="s">
        <v>3</v>
      </c>
      <c r="B25" s="9">
        <f t="shared" ref="B25:K25" si="11">SUM(B26:B30)</f>
        <v>0.14958065886000002</v>
      </c>
      <c r="C25" s="9">
        <f t="shared" si="11"/>
        <v>7.7674699930000007E-2</v>
      </c>
      <c r="D25" s="9">
        <f t="shared" si="11"/>
        <v>0.19744987654000001</v>
      </c>
      <c r="E25" s="9">
        <f t="shared" si="11"/>
        <v>0.11781866067999999</v>
      </c>
      <c r="F25" s="9">
        <f t="shared" si="11"/>
        <v>0.54252389600999995</v>
      </c>
      <c r="G25" s="9">
        <f t="shared" si="11"/>
        <v>5.058864003E-2</v>
      </c>
      <c r="H25" s="9">
        <f t="shared" si="11"/>
        <v>4.7151600030000004E-2</v>
      </c>
      <c r="I25" s="9">
        <f t="shared" si="11"/>
        <v>0.13074084009</v>
      </c>
      <c r="J25" s="9">
        <f t="shared" si="11"/>
        <v>0.27372107248999999</v>
      </c>
      <c r="K25" s="9">
        <f t="shared" si="11"/>
        <v>0.50220215264000001</v>
      </c>
    </row>
    <row r="26" spans="1:11" hidden="1" outlineLevel="4" x14ac:dyDescent="0.25">
      <c r="A26" s="4" t="s">
        <v>7</v>
      </c>
      <c r="B26" s="9">
        <v>2.04591438E-3</v>
      </c>
      <c r="C26" s="9">
        <v>2.0592000000000002E-3</v>
      </c>
      <c r="D26" s="9">
        <v>2.0592000000000002E-3</v>
      </c>
      <c r="E26" s="9">
        <v>2.0592000000000002E-3</v>
      </c>
      <c r="F26" s="9">
        <v>8.2235143799999997E-3</v>
      </c>
      <c r="G26" s="9">
        <v>2.0736000000000001E-3</v>
      </c>
      <c r="H26" s="9">
        <v>2.0736000000000001E-3</v>
      </c>
      <c r="I26" s="9">
        <v>2.0736000000000001E-3</v>
      </c>
      <c r="J26" s="9">
        <v>2.0736000000000001E-3</v>
      </c>
      <c r="K26" s="9">
        <v>8.2944000000000004E-3</v>
      </c>
    </row>
    <row r="27" spans="1:11" hidden="1" outlineLevel="4" x14ac:dyDescent="0.25">
      <c r="A27" s="4" t="s">
        <v>11</v>
      </c>
      <c r="B27" s="9">
        <v>3.3953406500000002E-3</v>
      </c>
      <c r="C27" s="9"/>
      <c r="D27" s="9"/>
      <c r="E27" s="9"/>
      <c r="F27" s="9">
        <v>3.3953406500000002E-3</v>
      </c>
      <c r="G27" s="9"/>
      <c r="H27" s="9"/>
      <c r="I27" s="9"/>
      <c r="J27" s="9"/>
      <c r="K27" s="9">
        <v>0</v>
      </c>
    </row>
    <row r="28" spans="1:11" hidden="1" outlineLevel="4" x14ac:dyDescent="0.25">
      <c r="A28" s="4" t="s">
        <v>12</v>
      </c>
      <c r="B28" s="9"/>
      <c r="C28" s="9"/>
      <c r="D28" s="9"/>
      <c r="E28" s="9">
        <v>6.0059999999999996E-4</v>
      </c>
      <c r="F28" s="9">
        <v>6.0059999999999996E-4</v>
      </c>
      <c r="G28" s="9">
        <v>6.3504000000000002E-4</v>
      </c>
      <c r="H28" s="9"/>
      <c r="I28" s="9"/>
      <c r="J28" s="9"/>
      <c r="K28" s="9">
        <v>6.3504000000000002E-4</v>
      </c>
    </row>
    <row r="29" spans="1:11" hidden="1" outlineLevel="4" x14ac:dyDescent="0.25">
      <c r="A29" s="4" t="s">
        <v>4</v>
      </c>
      <c r="B29" s="9">
        <v>5.0041297000000002E-4</v>
      </c>
      <c r="C29" s="9">
        <v>1.2555000000000001E-3</v>
      </c>
      <c r="D29" s="9">
        <v>1.25E-3</v>
      </c>
      <c r="E29" s="9">
        <v>2.7000000000000001E-3</v>
      </c>
      <c r="F29" s="9">
        <v>5.7059129700000001E-3</v>
      </c>
      <c r="G29" s="9"/>
      <c r="H29" s="9">
        <v>6.0000000000000002E-6</v>
      </c>
      <c r="I29" s="9"/>
      <c r="J29" s="9"/>
      <c r="K29" s="9">
        <v>6.0000000000000002E-6</v>
      </c>
    </row>
    <row r="30" spans="1:11" hidden="1" outlineLevel="4" x14ac:dyDescent="0.25">
      <c r="A30" s="4" t="s">
        <v>8</v>
      </c>
      <c r="B30" s="9">
        <v>0.14363899086000001</v>
      </c>
      <c r="C30" s="9">
        <v>7.4359999930000004E-2</v>
      </c>
      <c r="D30" s="9">
        <v>0.19414067654</v>
      </c>
      <c r="E30" s="9">
        <v>0.11245886067999999</v>
      </c>
      <c r="F30" s="9">
        <v>0.52459852800999995</v>
      </c>
      <c r="G30" s="9">
        <v>4.7880000030000001E-2</v>
      </c>
      <c r="H30" s="9">
        <v>4.5072000030000003E-2</v>
      </c>
      <c r="I30" s="9">
        <v>0.12866724009</v>
      </c>
      <c r="J30" s="9">
        <v>0.27164747248999999</v>
      </c>
      <c r="K30" s="9">
        <v>0.49326671263999999</v>
      </c>
    </row>
    <row r="31" spans="1:11" outlineLevel="3" collapsed="1" x14ac:dyDescent="0.25">
      <c r="A31" s="3" t="s">
        <v>13</v>
      </c>
      <c r="B31" s="9">
        <f t="shared" ref="B31:K31" si="12">SUM(B32:B33)</f>
        <v>17.765084854019999</v>
      </c>
      <c r="C31" s="9">
        <f t="shared" si="12"/>
        <v>6.8733986504000004</v>
      </c>
      <c r="D31" s="9">
        <f t="shared" si="12"/>
        <v>15.971698189269999</v>
      </c>
      <c r="E31" s="9">
        <f t="shared" si="12"/>
        <v>4.5599823700800002</v>
      </c>
      <c r="F31" s="9">
        <f t="shared" si="12"/>
        <v>45.170164063769995</v>
      </c>
      <c r="G31" s="9">
        <f t="shared" si="12"/>
        <v>16.837725333689999</v>
      </c>
      <c r="H31" s="9">
        <f t="shared" si="12"/>
        <v>6.8832897516999996</v>
      </c>
      <c r="I31" s="9">
        <f t="shared" si="12"/>
        <v>14.916301963940001</v>
      </c>
      <c r="J31" s="9">
        <f t="shared" si="12"/>
        <v>4.4591822722199996</v>
      </c>
      <c r="K31" s="9">
        <f t="shared" si="12"/>
        <v>43.096499321549999</v>
      </c>
    </row>
    <row r="32" spans="1:11" hidden="1" outlineLevel="4" x14ac:dyDescent="0.25">
      <c r="A32" s="4" t="s">
        <v>7</v>
      </c>
      <c r="B32" s="9">
        <v>2.4489365218199999</v>
      </c>
      <c r="C32" s="9">
        <v>2.9218796543500001</v>
      </c>
      <c r="D32" s="9">
        <v>0.65554985707000002</v>
      </c>
      <c r="E32" s="9">
        <v>0.60846337402999995</v>
      </c>
      <c r="F32" s="9">
        <v>6.6348294072699998</v>
      </c>
      <c r="G32" s="9">
        <v>2.5453741085399999</v>
      </c>
      <c r="H32" s="9">
        <v>2.9041377491499998</v>
      </c>
      <c r="I32" s="9">
        <v>0.62395073878999996</v>
      </c>
      <c r="J32" s="9">
        <v>0.48003026967000001</v>
      </c>
      <c r="K32" s="9">
        <v>6.55349286615</v>
      </c>
    </row>
    <row r="33" spans="1:11" hidden="1" outlineLevel="4" x14ac:dyDescent="0.25">
      <c r="A33" s="4" t="s">
        <v>8</v>
      </c>
      <c r="B33" s="9">
        <v>15.316148332199999</v>
      </c>
      <c r="C33" s="9">
        <v>3.9515189960499999</v>
      </c>
      <c r="D33" s="9">
        <v>15.316148332199999</v>
      </c>
      <c r="E33" s="9">
        <v>3.9515189960499999</v>
      </c>
      <c r="F33" s="9">
        <v>38.535334656499998</v>
      </c>
      <c r="G33" s="9">
        <v>14.29235122515</v>
      </c>
      <c r="H33" s="9">
        <v>3.9791520025499998</v>
      </c>
      <c r="I33" s="9">
        <v>14.29235122515</v>
      </c>
      <c r="J33" s="9">
        <v>3.9791520025499998</v>
      </c>
      <c r="K33" s="9">
        <v>36.543006455399997</v>
      </c>
    </row>
    <row r="34" spans="1:11" outlineLevel="3" collapsed="1" x14ac:dyDescent="0.25">
      <c r="A34" s="3" t="s">
        <v>14</v>
      </c>
      <c r="B34" s="9">
        <f t="shared" ref="B34:K34" si="13">SUM(B35:B38)</f>
        <v>3.4404114800000003E-2</v>
      </c>
      <c r="C34" s="9">
        <f t="shared" si="13"/>
        <v>0.17604619769999999</v>
      </c>
      <c r="D34" s="9">
        <f t="shared" si="13"/>
        <v>3.2622180309999999E-2</v>
      </c>
      <c r="E34" s="9">
        <f t="shared" si="13"/>
        <v>0.16461365144000001</v>
      </c>
      <c r="F34" s="9">
        <f t="shared" si="13"/>
        <v>0.40768614424999999</v>
      </c>
      <c r="G34" s="9">
        <f t="shared" si="13"/>
        <v>3.0845146479999998E-2</v>
      </c>
      <c r="H34" s="9">
        <f t="shared" si="13"/>
        <v>0.18324957005</v>
      </c>
      <c r="I34" s="9">
        <f t="shared" si="13"/>
        <v>2.9373423000000003E-2</v>
      </c>
      <c r="J34" s="9">
        <f t="shared" si="13"/>
        <v>0.16620049921000002</v>
      </c>
      <c r="K34" s="9">
        <f t="shared" si="13"/>
        <v>0.40966863874000004</v>
      </c>
    </row>
    <row r="35" spans="1:11" hidden="1" outlineLevel="4" x14ac:dyDescent="0.25">
      <c r="A35" s="4" t="s">
        <v>7</v>
      </c>
      <c r="B35" s="9">
        <v>7.6571914799999996E-3</v>
      </c>
      <c r="C35" s="9">
        <v>0.15235148816999999</v>
      </c>
      <c r="D35" s="9">
        <v>6.4389838699999997E-3</v>
      </c>
      <c r="E35" s="9">
        <v>0.14104528716</v>
      </c>
      <c r="F35" s="9">
        <v>0.30749295067999999</v>
      </c>
      <c r="G35" s="9">
        <v>5.90629018E-3</v>
      </c>
      <c r="H35" s="9">
        <v>0.16176408869</v>
      </c>
      <c r="I35" s="9">
        <v>5.0353038799999996E-3</v>
      </c>
      <c r="J35" s="9">
        <v>0.14614559795000001</v>
      </c>
      <c r="K35" s="9">
        <v>0.31885128070000002</v>
      </c>
    </row>
    <row r="36" spans="1:11" hidden="1" outlineLevel="4" x14ac:dyDescent="0.25">
      <c r="A36" s="4" t="s">
        <v>11</v>
      </c>
      <c r="B36" s="9"/>
      <c r="C36" s="9">
        <v>6.8143403299999999E-3</v>
      </c>
      <c r="D36" s="9"/>
      <c r="E36" s="9">
        <v>6.6928773800000001E-3</v>
      </c>
      <c r="F36" s="9">
        <v>1.350721771E-2</v>
      </c>
      <c r="G36" s="9"/>
      <c r="H36" s="9">
        <v>5.7452782500000002E-3</v>
      </c>
      <c r="I36" s="9"/>
      <c r="J36" s="9">
        <v>4.8140314E-3</v>
      </c>
      <c r="K36" s="9">
        <v>1.0559309649999999E-2</v>
      </c>
    </row>
    <row r="37" spans="1:11" hidden="1" outlineLevel="4" x14ac:dyDescent="0.25">
      <c r="A37" s="4" t="s">
        <v>12</v>
      </c>
      <c r="B37" s="9">
        <v>2.6746923320000001E-2</v>
      </c>
      <c r="C37" s="9">
        <v>1.6880369199999998E-2</v>
      </c>
      <c r="D37" s="9">
        <v>2.6183196440000001E-2</v>
      </c>
      <c r="E37" s="9">
        <v>1.6334884550000001E-2</v>
      </c>
      <c r="F37" s="9">
        <v>8.6145373509999998E-2</v>
      </c>
      <c r="G37" s="9">
        <v>2.4938856299999999E-2</v>
      </c>
      <c r="H37" s="9">
        <v>1.574020311E-2</v>
      </c>
      <c r="I37" s="9">
        <v>2.4338119120000001E-2</v>
      </c>
      <c r="J37" s="9">
        <v>1.5240869860000001E-2</v>
      </c>
      <c r="K37" s="9">
        <v>8.0258048390000003E-2</v>
      </c>
    </row>
    <row r="38" spans="1:11" hidden="1" outlineLevel="4" x14ac:dyDescent="0.25">
      <c r="A38" s="4" t="s">
        <v>8</v>
      </c>
      <c r="B38" s="9"/>
      <c r="C38" s="9"/>
      <c r="D38" s="9"/>
      <c r="E38" s="9">
        <v>5.4060234999999996E-4</v>
      </c>
      <c r="F38" s="9">
        <v>5.4060234999999996E-4</v>
      </c>
      <c r="G38" s="9"/>
      <c r="H38" s="9"/>
      <c r="I38" s="9"/>
      <c r="J38" s="9"/>
      <c r="K38" s="9">
        <v>0</v>
      </c>
    </row>
    <row r="39" spans="1:11" outlineLevel="3" collapsed="1" x14ac:dyDescent="0.25">
      <c r="A39" s="3" t="s">
        <v>15</v>
      </c>
      <c r="B39" s="9">
        <f t="shared" ref="B39:K39" si="14">SUM(B40:B42)</f>
        <v>1.6064597980999999</v>
      </c>
      <c r="C39" s="9">
        <f t="shared" si="14"/>
        <v>2.0856203567999998</v>
      </c>
      <c r="D39" s="9">
        <f t="shared" si="14"/>
        <v>2.3040026386200001</v>
      </c>
      <c r="E39" s="9">
        <f t="shared" si="14"/>
        <v>2.18051092431</v>
      </c>
      <c r="F39" s="9">
        <f t="shared" si="14"/>
        <v>8.1765937178300003</v>
      </c>
      <c r="G39" s="9">
        <f t="shared" si="14"/>
        <v>2.2210223609900002</v>
      </c>
      <c r="H39" s="9">
        <f t="shared" si="14"/>
        <v>2.58443885317</v>
      </c>
      <c r="I39" s="9">
        <f t="shared" si="14"/>
        <v>2.0928127991799998</v>
      </c>
      <c r="J39" s="9">
        <f t="shared" si="14"/>
        <v>1.93791400594</v>
      </c>
      <c r="K39" s="9">
        <f t="shared" si="14"/>
        <v>8.8361880192799998</v>
      </c>
    </row>
    <row r="40" spans="1:11" hidden="1" outlineLevel="4" x14ac:dyDescent="0.25">
      <c r="A40" s="4" t="s">
        <v>7</v>
      </c>
      <c r="B40" s="9">
        <v>2.68033918E-2</v>
      </c>
      <c r="C40" s="9">
        <v>0.98120236577999997</v>
      </c>
      <c r="D40" s="9">
        <v>3.4162039429999999E-2</v>
      </c>
      <c r="E40" s="9">
        <v>0.44445247248000003</v>
      </c>
      <c r="F40" s="9">
        <v>1.4866202694899999</v>
      </c>
      <c r="G40" s="9">
        <v>3.4769740180000001E-2</v>
      </c>
      <c r="H40" s="9">
        <v>0.99004714209</v>
      </c>
      <c r="I40" s="9">
        <v>3.6716706779999997E-2</v>
      </c>
      <c r="J40" s="9">
        <v>0.45170071297999997</v>
      </c>
      <c r="K40" s="9">
        <v>1.5132343020300001</v>
      </c>
    </row>
    <row r="41" spans="1:11" hidden="1" outlineLevel="4" x14ac:dyDescent="0.25">
      <c r="A41" s="4" t="s">
        <v>8</v>
      </c>
      <c r="B41" s="9">
        <v>0.53166908812000002</v>
      </c>
      <c r="C41" s="9">
        <v>0.23110787420000001</v>
      </c>
      <c r="D41" s="9">
        <v>1.3952412872</v>
      </c>
      <c r="E41" s="9">
        <v>0.89187857099000001</v>
      </c>
      <c r="F41" s="9">
        <v>3.0498968205099999</v>
      </c>
      <c r="G41" s="9">
        <v>1.3630506609699999</v>
      </c>
      <c r="H41" s="9">
        <v>0.82625051862999999</v>
      </c>
      <c r="I41" s="9">
        <v>1.29040756527</v>
      </c>
      <c r="J41" s="9">
        <v>0.77967781912</v>
      </c>
      <c r="K41" s="9">
        <v>4.2593865639899997</v>
      </c>
    </row>
    <row r="42" spans="1:11" hidden="1" outlineLevel="4" x14ac:dyDescent="0.25">
      <c r="A42" s="4" t="s">
        <v>16</v>
      </c>
      <c r="B42" s="9">
        <v>1.0479873181799999</v>
      </c>
      <c r="C42" s="9">
        <v>0.87331011682000004</v>
      </c>
      <c r="D42" s="9">
        <v>0.87459931198999996</v>
      </c>
      <c r="E42" s="9">
        <v>0.84417988083999995</v>
      </c>
      <c r="F42" s="9">
        <v>3.6400766278300001</v>
      </c>
      <c r="G42" s="9">
        <v>0.82320195984</v>
      </c>
      <c r="H42" s="9">
        <v>0.76814119245000001</v>
      </c>
      <c r="I42" s="9">
        <v>0.76568852713000002</v>
      </c>
      <c r="J42" s="9">
        <v>0.70653547384000004</v>
      </c>
      <c r="K42" s="9">
        <v>3.0635671532600002</v>
      </c>
    </row>
    <row r="43" spans="1:11" outlineLevel="2" x14ac:dyDescent="0.25">
      <c r="A43" s="15" t="s">
        <v>9</v>
      </c>
      <c r="B43" s="16">
        <f t="shared" ref="B43:K43" si="15">B44+B47+B52</f>
        <v>13.1653375073</v>
      </c>
      <c r="C43" s="16">
        <f t="shared" si="15"/>
        <v>7.2398021747500003</v>
      </c>
      <c r="D43" s="16">
        <f t="shared" si="15"/>
        <v>42.794951215300003</v>
      </c>
      <c r="E43" s="16">
        <f t="shared" si="15"/>
        <v>9.3968092757499999</v>
      </c>
      <c r="F43" s="16">
        <f t="shared" si="15"/>
        <v>72.596900173100011</v>
      </c>
      <c r="G43" s="16">
        <f t="shared" si="15"/>
        <v>14.161409808809999</v>
      </c>
      <c r="H43" s="16">
        <f t="shared" si="15"/>
        <v>8.2198189078500015</v>
      </c>
      <c r="I43" s="16">
        <f t="shared" si="15"/>
        <v>66.171288181440005</v>
      </c>
      <c r="J43" s="16">
        <f t="shared" si="15"/>
        <v>16.365655105209999</v>
      </c>
      <c r="K43" s="16">
        <f t="shared" si="15"/>
        <v>104.91817200331002</v>
      </c>
    </row>
    <row r="44" spans="1:11" outlineLevel="3" collapsed="1" x14ac:dyDescent="0.25">
      <c r="A44" s="3" t="s">
        <v>13</v>
      </c>
      <c r="B44" s="9">
        <f t="shared" ref="B44:K44" si="16">SUM(B45:B46)</f>
        <v>1.5541870397499999</v>
      </c>
      <c r="C44" s="9">
        <f t="shared" si="16"/>
        <v>0.58569195052</v>
      </c>
      <c r="D44" s="9">
        <f t="shared" si="16"/>
        <v>30.629239999829998</v>
      </c>
      <c r="E44" s="9">
        <f t="shared" si="16"/>
        <v>2.5310181298300001</v>
      </c>
      <c r="F44" s="9">
        <f t="shared" si="16"/>
        <v>35.30013711993</v>
      </c>
      <c r="G44" s="9">
        <f t="shared" si="16"/>
        <v>1.8920896194000001</v>
      </c>
      <c r="H44" s="9">
        <f t="shared" si="16"/>
        <v>1.5334191184099999</v>
      </c>
      <c r="I44" s="9">
        <f t="shared" si="16"/>
        <v>45.830433050540002</v>
      </c>
      <c r="J44" s="9">
        <f t="shared" si="16"/>
        <v>1.41248834704</v>
      </c>
      <c r="K44" s="9">
        <f t="shared" si="16"/>
        <v>50.668430135390004</v>
      </c>
    </row>
    <row r="45" spans="1:11" hidden="1" outlineLevel="4" x14ac:dyDescent="0.25">
      <c r="A45" s="4" t="s">
        <v>7</v>
      </c>
      <c r="B45" s="9">
        <v>1.5541870397499999</v>
      </c>
      <c r="C45" s="9">
        <v>0.58569195052</v>
      </c>
      <c r="D45" s="9">
        <v>1.6473156288099999</v>
      </c>
      <c r="E45" s="9">
        <v>2.5310181298300001</v>
      </c>
      <c r="F45" s="9">
        <v>6.3182127489099997</v>
      </c>
      <c r="G45" s="9">
        <v>1.8920896194000001</v>
      </c>
      <c r="H45" s="9">
        <v>1.5334191184099999</v>
      </c>
      <c r="I45" s="9">
        <v>6.7997802255600002</v>
      </c>
      <c r="J45" s="9">
        <v>1.41248834704</v>
      </c>
      <c r="K45" s="9">
        <v>11.63777731041</v>
      </c>
    </row>
    <row r="46" spans="1:11" hidden="1" outlineLevel="4" x14ac:dyDescent="0.25">
      <c r="A46" s="4" t="s">
        <v>8</v>
      </c>
      <c r="B46" s="9"/>
      <c r="C46" s="9"/>
      <c r="D46" s="9">
        <v>28.98192437102</v>
      </c>
      <c r="E46" s="9"/>
      <c r="F46" s="9">
        <v>28.98192437102</v>
      </c>
      <c r="G46" s="9"/>
      <c r="H46" s="9"/>
      <c r="I46" s="9">
        <v>39.030652824980002</v>
      </c>
      <c r="J46" s="9"/>
      <c r="K46" s="9">
        <v>39.030652824980002</v>
      </c>
    </row>
    <row r="47" spans="1:11" outlineLevel="3" collapsed="1" x14ac:dyDescent="0.25">
      <c r="A47" s="3" t="s">
        <v>14</v>
      </c>
      <c r="B47" s="9">
        <f t="shared" ref="B47:K47" si="17">SUM(B48:B51)</f>
        <v>0.18586923388999999</v>
      </c>
      <c r="C47" s="9">
        <f t="shared" si="17"/>
        <v>1.23437161069</v>
      </c>
      <c r="D47" s="9">
        <f t="shared" si="17"/>
        <v>0.21155887578999999</v>
      </c>
      <c r="E47" s="9">
        <f t="shared" si="17"/>
        <v>1.2521703335499998</v>
      </c>
      <c r="F47" s="9">
        <f t="shared" si="17"/>
        <v>2.8839700539200002</v>
      </c>
      <c r="G47" s="9">
        <f t="shared" si="17"/>
        <v>0.21735193076999998</v>
      </c>
      <c r="H47" s="9">
        <f t="shared" si="17"/>
        <v>1.2473172018700001</v>
      </c>
      <c r="I47" s="9">
        <f t="shared" si="17"/>
        <v>0.21735193076999998</v>
      </c>
      <c r="J47" s="9">
        <f t="shared" si="17"/>
        <v>1.2532326435300001</v>
      </c>
      <c r="K47" s="9">
        <f t="shared" si="17"/>
        <v>2.9352537069399998</v>
      </c>
    </row>
    <row r="48" spans="1:11" hidden="1" outlineLevel="4" x14ac:dyDescent="0.25">
      <c r="A48" s="4" t="s">
        <v>7</v>
      </c>
      <c r="B48" s="9">
        <v>5.269104602E-2</v>
      </c>
      <c r="C48" s="9">
        <v>0.65135768554999995</v>
      </c>
      <c r="D48" s="9">
        <v>7.8380687919999997E-2</v>
      </c>
      <c r="E48" s="9">
        <v>0.65564134972999999</v>
      </c>
      <c r="F48" s="9">
        <v>1.4380707692200001</v>
      </c>
      <c r="G48" s="9">
        <v>8.3242426679999995E-2</v>
      </c>
      <c r="H48" s="9">
        <v>0.66022625532000001</v>
      </c>
      <c r="I48" s="9">
        <v>8.3242426679999995E-2</v>
      </c>
      <c r="J48" s="9">
        <v>0.66614169698000003</v>
      </c>
      <c r="K48" s="9">
        <v>1.4928528056599999</v>
      </c>
    </row>
    <row r="49" spans="1:13" hidden="1" outlineLevel="4" x14ac:dyDescent="0.25">
      <c r="A49" s="4" t="s">
        <v>11</v>
      </c>
      <c r="B49" s="9"/>
      <c r="C49" s="9">
        <v>0.1198026056</v>
      </c>
      <c r="D49" s="9"/>
      <c r="E49" s="9">
        <v>0.1198026056</v>
      </c>
      <c r="F49" s="9">
        <v>0.2396052112</v>
      </c>
      <c r="G49" s="9"/>
      <c r="H49" s="9">
        <v>0.12064038626</v>
      </c>
      <c r="I49" s="9"/>
      <c r="J49" s="9">
        <v>0.12064038626</v>
      </c>
      <c r="K49" s="9">
        <v>0.24128077251999999</v>
      </c>
    </row>
    <row r="50" spans="1:13" hidden="1" outlineLevel="4" x14ac:dyDescent="0.25">
      <c r="A50" s="4" t="s">
        <v>12</v>
      </c>
      <c r="B50" s="9">
        <v>0.13317818786999999</v>
      </c>
      <c r="C50" s="9">
        <v>0.46321131954</v>
      </c>
      <c r="D50" s="9">
        <v>0.13317818786999999</v>
      </c>
      <c r="E50" s="9">
        <v>0.46321131954</v>
      </c>
      <c r="F50" s="9">
        <v>1.1927790148199999</v>
      </c>
      <c r="G50" s="9">
        <v>0.13410950409</v>
      </c>
      <c r="H50" s="9">
        <v>0.46645056028999998</v>
      </c>
      <c r="I50" s="9">
        <v>0.13410950409</v>
      </c>
      <c r="J50" s="9">
        <v>0.46645056028999998</v>
      </c>
      <c r="K50" s="9">
        <v>1.20112012876</v>
      </c>
    </row>
    <row r="51" spans="1:13" hidden="1" outlineLevel="4" x14ac:dyDescent="0.25">
      <c r="A51" s="4" t="s">
        <v>8</v>
      </c>
      <c r="B51" s="9"/>
      <c r="C51" s="9"/>
      <c r="D51" s="9"/>
      <c r="E51" s="9">
        <v>1.3515058680000001E-2</v>
      </c>
      <c r="F51" s="9">
        <v>1.3515058680000001E-2</v>
      </c>
      <c r="G51" s="9"/>
      <c r="H51" s="9"/>
      <c r="I51" s="9"/>
      <c r="J51" s="9"/>
      <c r="K51" s="9">
        <v>0</v>
      </c>
    </row>
    <row r="52" spans="1:13" outlineLevel="3" collapsed="1" x14ac:dyDescent="0.25">
      <c r="A52" s="3" t="s">
        <v>15</v>
      </c>
      <c r="B52" s="9">
        <f t="shared" ref="B52:K52" si="18">SUM(B53:B55)</f>
        <v>11.42528123366</v>
      </c>
      <c r="C52" s="9">
        <f t="shared" si="18"/>
        <v>5.4197386135399999</v>
      </c>
      <c r="D52" s="9">
        <f t="shared" si="18"/>
        <v>11.95415233968</v>
      </c>
      <c r="E52" s="9">
        <f t="shared" si="18"/>
        <v>5.6136208123699998</v>
      </c>
      <c r="F52" s="9">
        <f t="shared" si="18"/>
        <v>34.412792999250001</v>
      </c>
      <c r="G52" s="9">
        <f t="shared" si="18"/>
        <v>12.051968258639999</v>
      </c>
      <c r="H52" s="9">
        <f t="shared" si="18"/>
        <v>5.4390825875700006</v>
      </c>
      <c r="I52" s="9">
        <f t="shared" si="18"/>
        <v>20.123503200129999</v>
      </c>
      <c r="J52" s="9">
        <f t="shared" si="18"/>
        <v>13.69993411464</v>
      </c>
      <c r="K52" s="9">
        <f t="shared" si="18"/>
        <v>51.314488160980005</v>
      </c>
    </row>
    <row r="53" spans="1:13" hidden="1" outlineLevel="4" x14ac:dyDescent="0.25">
      <c r="A53" s="4" t="s">
        <v>7</v>
      </c>
      <c r="B53" s="9">
        <v>0.72563037346000003</v>
      </c>
      <c r="C53" s="9">
        <v>2.2186946840999999</v>
      </c>
      <c r="D53" s="9">
        <v>0.47155929152999998</v>
      </c>
      <c r="E53" s="9">
        <v>2.3113719706400002</v>
      </c>
      <c r="F53" s="9">
        <v>5.7272563197300004</v>
      </c>
      <c r="G53" s="9">
        <v>0.48205691235999998</v>
      </c>
      <c r="H53" s="9">
        <v>2.10362715148</v>
      </c>
      <c r="I53" s="9">
        <v>0.48205690960000003</v>
      </c>
      <c r="J53" s="9">
        <v>2.2544146596700001</v>
      </c>
      <c r="K53" s="9">
        <v>5.3221556331100004</v>
      </c>
    </row>
    <row r="54" spans="1:13" hidden="1" outlineLevel="4" x14ac:dyDescent="0.25">
      <c r="A54" s="4" t="s">
        <v>8</v>
      </c>
      <c r="B54" s="9">
        <v>3.8539191027499999</v>
      </c>
      <c r="C54" s="9">
        <v>3.2010439294399999</v>
      </c>
      <c r="D54" s="9">
        <v>4.6368612906999997</v>
      </c>
      <c r="E54" s="9">
        <v>3.30224884173</v>
      </c>
      <c r="F54" s="9">
        <v>14.99407316462</v>
      </c>
      <c r="G54" s="9">
        <v>4.67630732747</v>
      </c>
      <c r="H54" s="9">
        <v>3.3354554360900002</v>
      </c>
      <c r="I54" s="9">
        <v>4.6478423097399997</v>
      </c>
      <c r="J54" s="9">
        <v>3.3455194497899998</v>
      </c>
      <c r="K54" s="9">
        <v>16.00512452309</v>
      </c>
    </row>
    <row r="55" spans="1:13" hidden="1" outlineLevel="4" x14ac:dyDescent="0.25">
      <c r="A55" s="4" t="s">
        <v>16</v>
      </c>
      <c r="B55" s="9">
        <v>6.8457317574500003</v>
      </c>
      <c r="C55" s="9"/>
      <c r="D55" s="9">
        <v>6.8457317574500003</v>
      </c>
      <c r="E55" s="9"/>
      <c r="F55" s="9">
        <v>13.691463514900001</v>
      </c>
      <c r="G55" s="9">
        <v>6.8936040188099996</v>
      </c>
      <c r="H55" s="9"/>
      <c r="I55" s="9">
        <v>14.993603980790001</v>
      </c>
      <c r="J55" s="9">
        <v>8.1000000051800001</v>
      </c>
      <c r="K55" s="9">
        <v>29.987208004780001</v>
      </c>
    </row>
    <row r="56" spans="1:13" x14ac:dyDescent="0.25">
      <c r="A56" s="20" t="s">
        <v>17</v>
      </c>
      <c r="B56" s="20"/>
      <c r="C56" s="20"/>
      <c r="D56" s="20"/>
      <c r="E56" s="10"/>
      <c r="F56" s="10"/>
      <c r="G56" s="10"/>
      <c r="H56" s="10"/>
      <c r="I56" s="10"/>
      <c r="J56" s="10"/>
      <c r="K56" s="10"/>
    </row>
    <row r="58" spans="1:13" s="6" customFormat="1" x14ac:dyDescent="0.25">
      <c r="A58" s="5"/>
      <c r="B58" s="5">
        <v>2024</v>
      </c>
      <c r="C58" s="5">
        <v>2025</v>
      </c>
      <c r="D58" s="5">
        <v>2026</v>
      </c>
      <c r="E58" s="5">
        <v>2027</v>
      </c>
      <c r="F58" s="5">
        <v>2028</v>
      </c>
      <c r="G58" s="5">
        <v>2029</v>
      </c>
      <c r="H58" s="5">
        <v>2030</v>
      </c>
      <c r="I58" s="5">
        <v>2031</v>
      </c>
      <c r="J58" s="5">
        <v>2032</v>
      </c>
      <c r="K58" s="5">
        <v>2033</v>
      </c>
      <c r="L58" s="5">
        <v>2034</v>
      </c>
      <c r="M58" s="5">
        <v>2035</v>
      </c>
    </row>
    <row r="59" spans="1:13" s="17" customFormat="1" x14ac:dyDescent="0.25">
      <c r="A59" s="11" t="s">
        <v>0</v>
      </c>
      <c r="B59" s="12">
        <f t="shared" ref="B59:M59" si="19">B60+B73</f>
        <v>343.99328348662004</v>
      </c>
      <c r="C59" s="12">
        <f t="shared" si="19"/>
        <v>276.29409742883001</v>
      </c>
      <c r="D59" s="12">
        <f t="shared" si="19"/>
        <v>226.68218736101002</v>
      </c>
      <c r="E59" s="12">
        <f t="shared" si="19"/>
        <v>180.96423929913999</v>
      </c>
      <c r="F59" s="12">
        <f t="shared" si="19"/>
        <v>170.58304520448002</v>
      </c>
      <c r="G59" s="12">
        <f t="shared" si="19"/>
        <v>179.03733419386</v>
      </c>
      <c r="H59" s="12">
        <f t="shared" si="19"/>
        <v>150.34781136402</v>
      </c>
      <c r="I59" s="12">
        <f t="shared" si="19"/>
        <v>182.36934046119001</v>
      </c>
      <c r="J59" s="12">
        <f t="shared" si="19"/>
        <v>139.45472376100003</v>
      </c>
      <c r="K59" s="12">
        <f t="shared" si="19"/>
        <v>148.41216302951</v>
      </c>
      <c r="L59" s="12">
        <f t="shared" si="19"/>
        <v>47.57018030207</v>
      </c>
      <c r="M59" s="12">
        <f t="shared" si="19"/>
        <v>93.884090288219994</v>
      </c>
    </row>
    <row r="60" spans="1:13" outlineLevel="1" x14ac:dyDescent="0.25">
      <c r="A60" s="13" t="s">
        <v>1</v>
      </c>
      <c r="B60" s="14">
        <f t="shared" ref="B60:M60" si="20">B61+B68</f>
        <v>125.02784238837</v>
      </c>
      <c r="C60" s="14">
        <f t="shared" si="20"/>
        <v>112.75041620340001</v>
      </c>
      <c r="D60" s="14">
        <f t="shared" si="20"/>
        <v>67.683770568670013</v>
      </c>
      <c r="E60" s="14">
        <f t="shared" si="20"/>
        <v>73.699888996949994</v>
      </c>
      <c r="F60" s="14">
        <f t="shared" si="20"/>
        <v>62.864219972960001</v>
      </c>
      <c r="G60" s="14">
        <f t="shared" si="20"/>
        <v>53.672200528290006</v>
      </c>
      <c r="H60" s="14">
        <f t="shared" si="20"/>
        <v>64.055983902159994</v>
      </c>
      <c r="I60" s="14">
        <f t="shared" si="20"/>
        <v>81.871418175149998</v>
      </c>
      <c r="J60" s="14">
        <f t="shared" si="20"/>
        <v>64.142363961260003</v>
      </c>
      <c r="K60" s="14">
        <f t="shared" si="20"/>
        <v>33.746462965490004</v>
      </c>
      <c r="L60" s="14">
        <f t="shared" si="20"/>
        <v>26.707132356960003</v>
      </c>
      <c r="M60" s="14">
        <f t="shared" si="20"/>
        <v>32.534592317760001</v>
      </c>
    </row>
    <row r="61" spans="1:13" outlineLevel="2" x14ac:dyDescent="0.25">
      <c r="A61" s="15" t="s">
        <v>2</v>
      </c>
      <c r="B61" s="16">
        <f t="shared" ref="B61:M61" si="21">B62+B64+B66</f>
        <v>54.322078004760002</v>
      </c>
      <c r="C61" s="16">
        <f t="shared" si="21"/>
        <v>44.645238680920002</v>
      </c>
      <c r="D61" s="16">
        <f t="shared" si="21"/>
        <v>38.068941527410004</v>
      </c>
      <c r="E61" s="16">
        <f t="shared" si="21"/>
        <v>36.034203455069999</v>
      </c>
      <c r="F61" s="16">
        <f t="shared" si="21"/>
        <v>31.601287450479997</v>
      </c>
      <c r="G61" s="16">
        <f t="shared" si="21"/>
        <v>29.159268005810002</v>
      </c>
      <c r="H61" s="16">
        <f t="shared" si="21"/>
        <v>27.005930379680002</v>
      </c>
      <c r="I61" s="16">
        <f t="shared" si="21"/>
        <v>23.680367663559998</v>
      </c>
      <c r="J61" s="16">
        <f t="shared" si="21"/>
        <v>19.11141243878</v>
      </c>
      <c r="K61" s="16">
        <f t="shared" si="21"/>
        <v>15.766346443009999</v>
      </c>
      <c r="L61" s="16">
        <f t="shared" si="21"/>
        <v>14.47713583448</v>
      </c>
      <c r="M61" s="16">
        <f t="shared" si="21"/>
        <v>13.464595794780001</v>
      </c>
    </row>
    <row r="62" spans="1:13" outlineLevel="3" collapsed="1" x14ac:dyDescent="0.25">
      <c r="A62" s="3" t="s">
        <v>3</v>
      </c>
      <c r="B62" s="9">
        <f t="shared" ref="B62:M62" si="22">SUM(B63:B63)</f>
        <v>2.5750000000000002E-4</v>
      </c>
      <c r="C62" s="9">
        <f t="shared" si="22"/>
        <v>0</v>
      </c>
      <c r="D62" s="9">
        <f t="shared" si="22"/>
        <v>0</v>
      </c>
      <c r="E62" s="9">
        <f t="shared" si="22"/>
        <v>0</v>
      </c>
      <c r="F62" s="9">
        <f t="shared" si="22"/>
        <v>0</v>
      </c>
      <c r="G62" s="9">
        <f t="shared" si="22"/>
        <v>0</v>
      </c>
      <c r="H62" s="9">
        <f t="shared" si="22"/>
        <v>0</v>
      </c>
      <c r="I62" s="9">
        <f t="shared" si="22"/>
        <v>0</v>
      </c>
      <c r="J62" s="9">
        <f t="shared" si="22"/>
        <v>0</v>
      </c>
      <c r="K62" s="9">
        <f t="shared" si="22"/>
        <v>0</v>
      </c>
      <c r="L62" s="9">
        <f t="shared" si="22"/>
        <v>0</v>
      </c>
      <c r="M62" s="9">
        <f t="shared" si="22"/>
        <v>0</v>
      </c>
    </row>
    <row r="63" spans="1:13" hidden="1" outlineLevel="4" x14ac:dyDescent="0.25">
      <c r="A63" s="4" t="s">
        <v>4</v>
      </c>
      <c r="B63" s="9">
        <v>2.5750000000000002E-4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outlineLevel="3" collapsed="1" x14ac:dyDescent="0.25">
      <c r="A64" s="3" t="s">
        <v>5</v>
      </c>
      <c r="B64" s="9">
        <f t="shared" ref="B64:M64" si="23">SUM(B65:B65)</f>
        <v>7.6862745080000003E-2</v>
      </c>
      <c r="C64" s="9">
        <f t="shared" si="23"/>
        <v>7.0243300420000002E-2</v>
      </c>
      <c r="D64" s="9">
        <f t="shared" si="23"/>
        <v>6.3630674289999994E-2</v>
      </c>
      <c r="E64" s="9">
        <f t="shared" si="23"/>
        <v>5.7018048170000002E-2</v>
      </c>
      <c r="F64" s="9">
        <f t="shared" si="23"/>
        <v>5.0412240580000003E-2</v>
      </c>
      <c r="G64" s="9">
        <f t="shared" si="23"/>
        <v>4.3792795910000001E-2</v>
      </c>
      <c r="H64" s="9">
        <f t="shared" si="23"/>
        <v>3.7180169780000001E-2</v>
      </c>
      <c r="I64" s="9">
        <f t="shared" si="23"/>
        <v>3.0567543660000002E-2</v>
      </c>
      <c r="J64" s="9">
        <f t="shared" si="23"/>
        <v>2.3961736080000001E-2</v>
      </c>
      <c r="K64" s="9">
        <f t="shared" si="23"/>
        <v>1.7342291409999998E-2</v>
      </c>
      <c r="L64" s="9">
        <f t="shared" si="23"/>
        <v>1.072966528E-2</v>
      </c>
      <c r="M64" s="9">
        <f t="shared" si="23"/>
        <v>4.1170391799999996E-3</v>
      </c>
    </row>
    <row r="65" spans="1:13" hidden="1" outlineLevel="4" x14ac:dyDescent="0.25">
      <c r="A65" s="4" t="s">
        <v>4</v>
      </c>
      <c r="B65" s="9">
        <v>7.6862745080000003E-2</v>
      </c>
      <c r="C65" s="9">
        <v>7.0243300420000002E-2</v>
      </c>
      <c r="D65" s="9">
        <v>6.3630674289999994E-2</v>
      </c>
      <c r="E65" s="9">
        <v>5.7018048170000002E-2</v>
      </c>
      <c r="F65" s="9">
        <v>5.0412240580000003E-2</v>
      </c>
      <c r="G65" s="9">
        <v>4.3792795910000001E-2</v>
      </c>
      <c r="H65" s="9">
        <v>3.7180169780000001E-2</v>
      </c>
      <c r="I65" s="9">
        <v>3.0567543660000002E-2</v>
      </c>
      <c r="J65" s="9">
        <v>2.3961736080000001E-2</v>
      </c>
      <c r="K65" s="9">
        <v>1.7342291409999998E-2</v>
      </c>
      <c r="L65" s="9">
        <v>1.072966528E-2</v>
      </c>
      <c r="M65" s="9">
        <v>4.1170391799999996E-3</v>
      </c>
    </row>
    <row r="66" spans="1:13" outlineLevel="3" collapsed="1" x14ac:dyDescent="0.25">
      <c r="A66" s="3" t="s">
        <v>6</v>
      </c>
      <c r="B66" s="9">
        <f t="shared" ref="B66:M66" si="24">SUM(B67:B67)</f>
        <v>54.244957759679998</v>
      </c>
      <c r="C66" s="9">
        <f t="shared" si="24"/>
        <v>44.574995380499999</v>
      </c>
      <c r="D66" s="9">
        <f t="shared" si="24"/>
        <v>38.005310853120001</v>
      </c>
      <c r="E66" s="9">
        <f t="shared" si="24"/>
        <v>35.977185406899999</v>
      </c>
      <c r="F66" s="9">
        <f t="shared" si="24"/>
        <v>31.550875209899999</v>
      </c>
      <c r="G66" s="9">
        <f t="shared" si="24"/>
        <v>29.115475209900001</v>
      </c>
      <c r="H66" s="9">
        <f t="shared" si="24"/>
        <v>26.968750209900001</v>
      </c>
      <c r="I66" s="9">
        <f t="shared" si="24"/>
        <v>23.6498001199</v>
      </c>
      <c r="J66" s="9">
        <f t="shared" si="24"/>
        <v>19.0874507027</v>
      </c>
      <c r="K66" s="9">
        <f t="shared" si="24"/>
        <v>15.749004151599999</v>
      </c>
      <c r="L66" s="9">
        <f t="shared" si="24"/>
        <v>14.466406169200001</v>
      </c>
      <c r="M66" s="9">
        <f t="shared" si="24"/>
        <v>13.460478755600001</v>
      </c>
    </row>
    <row r="67" spans="1:13" hidden="1" outlineLevel="4" x14ac:dyDescent="0.25">
      <c r="A67" s="4" t="s">
        <v>4</v>
      </c>
      <c r="B67" s="9">
        <v>54.244957759679998</v>
      </c>
      <c r="C67" s="9">
        <v>44.574995380499999</v>
      </c>
      <c r="D67" s="9">
        <v>38.005310853120001</v>
      </c>
      <c r="E67" s="9">
        <v>35.977185406899999</v>
      </c>
      <c r="F67" s="9">
        <v>31.550875209899999</v>
      </c>
      <c r="G67" s="9">
        <v>29.115475209900001</v>
      </c>
      <c r="H67" s="9">
        <v>26.968750209900001</v>
      </c>
      <c r="I67" s="9">
        <v>23.6498001199</v>
      </c>
      <c r="J67" s="9">
        <v>19.0874507027</v>
      </c>
      <c r="K67" s="9">
        <v>15.749004151599999</v>
      </c>
      <c r="L67" s="9">
        <v>14.466406169200001</v>
      </c>
      <c r="M67" s="9">
        <v>13.460478755600001</v>
      </c>
    </row>
    <row r="68" spans="1:13" outlineLevel="2" x14ac:dyDescent="0.25">
      <c r="A68" s="15" t="s">
        <v>9</v>
      </c>
      <c r="B68" s="16">
        <f t="shared" ref="B68:M68" si="25">B69+B71</f>
        <v>70.705764383610003</v>
      </c>
      <c r="C68" s="16">
        <f t="shared" si="25"/>
        <v>68.105177522480005</v>
      </c>
      <c r="D68" s="16">
        <f t="shared" si="25"/>
        <v>29.614829041260002</v>
      </c>
      <c r="E68" s="16">
        <f t="shared" si="25"/>
        <v>37.665685541880002</v>
      </c>
      <c r="F68" s="16">
        <f t="shared" si="25"/>
        <v>31.262932522480003</v>
      </c>
      <c r="G68" s="16">
        <f t="shared" si="25"/>
        <v>24.512932522480003</v>
      </c>
      <c r="H68" s="16">
        <f t="shared" si="25"/>
        <v>37.050053522479999</v>
      </c>
      <c r="I68" s="16">
        <f t="shared" si="25"/>
        <v>58.191050511589999</v>
      </c>
      <c r="J68" s="16">
        <f t="shared" si="25"/>
        <v>45.030951522480002</v>
      </c>
      <c r="K68" s="16">
        <f t="shared" si="25"/>
        <v>17.980116522480003</v>
      </c>
      <c r="L68" s="16">
        <f t="shared" si="25"/>
        <v>12.22999652248</v>
      </c>
      <c r="M68" s="16">
        <f t="shared" si="25"/>
        <v>19.069996522979999</v>
      </c>
    </row>
    <row r="69" spans="1:13" outlineLevel="3" collapsed="1" x14ac:dyDescent="0.25">
      <c r="A69" s="3" t="s">
        <v>5</v>
      </c>
      <c r="B69" s="9">
        <f t="shared" ref="B69:M69" si="26">SUM(B70:B70)</f>
        <v>0.13225252248</v>
      </c>
      <c r="C69" s="9">
        <f t="shared" si="26"/>
        <v>0.13225252248</v>
      </c>
      <c r="D69" s="9">
        <f t="shared" si="26"/>
        <v>0.13225252248</v>
      </c>
      <c r="E69" s="9">
        <f t="shared" si="26"/>
        <v>0.13225252248</v>
      </c>
      <c r="F69" s="9">
        <f t="shared" si="26"/>
        <v>0.13225252248</v>
      </c>
      <c r="G69" s="9">
        <f t="shared" si="26"/>
        <v>0.13225252248</v>
      </c>
      <c r="H69" s="9">
        <f t="shared" si="26"/>
        <v>0.13225252248</v>
      </c>
      <c r="I69" s="9">
        <f t="shared" si="26"/>
        <v>0.13225252248</v>
      </c>
      <c r="J69" s="9">
        <f t="shared" si="26"/>
        <v>0.13225252248</v>
      </c>
      <c r="K69" s="9">
        <f t="shared" si="26"/>
        <v>0.13225252248</v>
      </c>
      <c r="L69" s="9">
        <f t="shared" si="26"/>
        <v>0.13225252248</v>
      </c>
      <c r="M69" s="9">
        <f t="shared" si="26"/>
        <v>0.13225252298000001</v>
      </c>
    </row>
    <row r="70" spans="1:13" hidden="1" outlineLevel="4" x14ac:dyDescent="0.25">
      <c r="A70" s="4" t="s">
        <v>4</v>
      </c>
      <c r="B70" s="9">
        <v>0.13225252248</v>
      </c>
      <c r="C70" s="9">
        <v>0.13225252248</v>
      </c>
      <c r="D70" s="9">
        <v>0.13225252248</v>
      </c>
      <c r="E70" s="9">
        <v>0.13225252248</v>
      </c>
      <c r="F70" s="9">
        <v>0.13225252248</v>
      </c>
      <c r="G70" s="9">
        <v>0.13225252248</v>
      </c>
      <c r="H70" s="9">
        <v>0.13225252248</v>
      </c>
      <c r="I70" s="9">
        <v>0.13225252248</v>
      </c>
      <c r="J70" s="9">
        <v>0.13225252248</v>
      </c>
      <c r="K70" s="9">
        <v>0.13225252248</v>
      </c>
      <c r="L70" s="9">
        <v>0.13225252248</v>
      </c>
      <c r="M70" s="9">
        <v>0.13225252298000001</v>
      </c>
    </row>
    <row r="71" spans="1:13" outlineLevel="3" collapsed="1" x14ac:dyDescent="0.25">
      <c r="A71" s="3" t="s">
        <v>6</v>
      </c>
      <c r="B71" s="9">
        <f t="shared" ref="B71:M71" si="27">SUM(B72:B72)</f>
        <v>70.573511861130001</v>
      </c>
      <c r="C71" s="9">
        <f t="shared" si="27"/>
        <v>67.972925000000004</v>
      </c>
      <c r="D71" s="9">
        <f t="shared" si="27"/>
        <v>29.48257651878</v>
      </c>
      <c r="E71" s="9">
        <f t="shared" si="27"/>
        <v>37.5334330194</v>
      </c>
      <c r="F71" s="9">
        <f t="shared" si="27"/>
        <v>31.130680000000002</v>
      </c>
      <c r="G71" s="9">
        <f t="shared" si="27"/>
        <v>24.380680000000002</v>
      </c>
      <c r="H71" s="9">
        <f t="shared" si="27"/>
        <v>36.917800999999997</v>
      </c>
      <c r="I71" s="9">
        <f t="shared" si="27"/>
        <v>58.058797989109998</v>
      </c>
      <c r="J71" s="9">
        <f t="shared" si="27"/>
        <v>44.898699000000001</v>
      </c>
      <c r="K71" s="9">
        <f t="shared" si="27"/>
        <v>17.847864000000001</v>
      </c>
      <c r="L71" s="9">
        <f t="shared" si="27"/>
        <v>12.097744</v>
      </c>
      <c r="M71" s="9">
        <f t="shared" si="27"/>
        <v>18.937743999999999</v>
      </c>
    </row>
    <row r="72" spans="1:13" hidden="1" outlineLevel="4" x14ac:dyDescent="0.25">
      <c r="A72" s="4" t="s">
        <v>4</v>
      </c>
      <c r="B72" s="9">
        <v>70.573511861130001</v>
      </c>
      <c r="C72" s="9">
        <v>67.972925000000004</v>
      </c>
      <c r="D72" s="9">
        <v>29.48257651878</v>
      </c>
      <c r="E72" s="9">
        <v>37.5334330194</v>
      </c>
      <c r="F72" s="9">
        <v>31.130680000000002</v>
      </c>
      <c r="G72" s="9">
        <v>24.380680000000002</v>
      </c>
      <c r="H72" s="9">
        <v>36.917800999999997</v>
      </c>
      <c r="I72" s="9">
        <v>58.058797989109998</v>
      </c>
      <c r="J72" s="9">
        <v>44.898699000000001</v>
      </c>
      <c r="K72" s="9">
        <v>17.847864000000001</v>
      </c>
      <c r="L72" s="9">
        <v>12.097744</v>
      </c>
      <c r="M72" s="9">
        <v>18.937743999999999</v>
      </c>
    </row>
    <row r="73" spans="1:13" outlineLevel="1" x14ac:dyDescent="0.25">
      <c r="A73" s="13" t="s">
        <v>10</v>
      </c>
      <c r="B73" s="14">
        <f t="shared" ref="B73:M73" si="28">B74+B91</f>
        <v>218.96544109825001</v>
      </c>
      <c r="C73" s="14">
        <f t="shared" si="28"/>
        <v>163.54368122542999</v>
      </c>
      <c r="D73" s="14">
        <f t="shared" si="28"/>
        <v>158.99841679234001</v>
      </c>
      <c r="E73" s="14">
        <f t="shared" si="28"/>
        <v>107.26435030219</v>
      </c>
      <c r="F73" s="14">
        <f t="shared" si="28"/>
        <v>107.71882523152</v>
      </c>
      <c r="G73" s="14">
        <f t="shared" si="28"/>
        <v>125.36513366557</v>
      </c>
      <c r="H73" s="14">
        <f t="shared" si="28"/>
        <v>86.291827461860009</v>
      </c>
      <c r="I73" s="14">
        <f t="shared" si="28"/>
        <v>100.49792228604001</v>
      </c>
      <c r="J73" s="14">
        <f t="shared" si="28"/>
        <v>75.312359799740008</v>
      </c>
      <c r="K73" s="14">
        <f t="shared" si="28"/>
        <v>114.66570006402</v>
      </c>
      <c r="L73" s="14">
        <f t="shared" si="28"/>
        <v>20.863047945109997</v>
      </c>
      <c r="M73" s="14">
        <f t="shared" si="28"/>
        <v>61.34949797046</v>
      </c>
    </row>
    <row r="74" spans="1:13" outlineLevel="2" x14ac:dyDescent="0.25">
      <c r="A74" s="15" t="s">
        <v>2</v>
      </c>
      <c r="B74" s="16">
        <f t="shared" ref="B74:M74" si="29">B75+B80+B83+B87</f>
        <v>47.933045501089993</v>
      </c>
      <c r="C74" s="16">
        <f t="shared" si="29"/>
        <v>42.820313677190008</v>
      </c>
      <c r="D74" s="16">
        <f t="shared" si="29"/>
        <v>35.147592348380002</v>
      </c>
      <c r="E74" s="16">
        <f t="shared" si="29"/>
        <v>28.886067831470001</v>
      </c>
      <c r="F74" s="16">
        <f t="shared" si="29"/>
        <v>25.359685702090005</v>
      </c>
      <c r="G74" s="16">
        <f t="shared" si="29"/>
        <v>18.562795565870001</v>
      </c>
      <c r="H74" s="16">
        <f t="shared" si="29"/>
        <v>15.95153989736</v>
      </c>
      <c r="I74" s="16">
        <f t="shared" si="29"/>
        <v>15.764075389030001</v>
      </c>
      <c r="J74" s="16">
        <f t="shared" si="29"/>
        <v>13.944110761079999</v>
      </c>
      <c r="K74" s="16">
        <f t="shared" si="29"/>
        <v>8.4486406684600013</v>
      </c>
      <c r="L74" s="16">
        <f t="shared" si="29"/>
        <v>5.6048022484000004</v>
      </c>
      <c r="M74" s="16">
        <f t="shared" si="29"/>
        <v>5.8640722107000007</v>
      </c>
    </row>
    <row r="75" spans="1:13" outlineLevel="3" collapsed="1" x14ac:dyDescent="0.25">
      <c r="A75" s="3" t="s">
        <v>3</v>
      </c>
      <c r="B75" s="9">
        <f t="shared" ref="B75:M75" si="30">SUM(B76:B79)</f>
        <v>0.41812459856</v>
      </c>
      <c r="C75" s="9">
        <f t="shared" si="30"/>
        <v>8.8821500049999988E-2</v>
      </c>
      <c r="D75" s="9">
        <f t="shared" si="30"/>
        <v>8.10860001E-2</v>
      </c>
      <c r="E75" s="9">
        <f t="shared" si="30"/>
        <v>8.10860001E-2</v>
      </c>
      <c r="F75" s="9">
        <f t="shared" si="30"/>
        <v>8.1079500099999993E-2</v>
      </c>
      <c r="G75" s="9">
        <f t="shared" si="30"/>
        <v>7.8150450099999991E-2</v>
      </c>
      <c r="H75" s="9">
        <f t="shared" si="30"/>
        <v>7.7683500099999997E-2</v>
      </c>
      <c r="I75" s="9">
        <f t="shared" si="30"/>
        <v>7.6860000040000001E-2</v>
      </c>
      <c r="J75" s="9">
        <f t="shared" si="30"/>
        <v>7.6860000040000001E-2</v>
      </c>
      <c r="K75" s="9">
        <f t="shared" si="30"/>
        <v>7.6860000040000001E-2</v>
      </c>
      <c r="L75" s="9">
        <f t="shared" si="30"/>
        <v>7.6860000040000001E-2</v>
      </c>
      <c r="M75" s="9">
        <f t="shared" si="30"/>
        <v>8.235000009E-2</v>
      </c>
    </row>
    <row r="76" spans="1:13" hidden="1" outlineLevel="4" x14ac:dyDescent="0.25">
      <c r="A76" s="4" t="s">
        <v>7</v>
      </c>
      <c r="B76" s="9">
        <v>8.4672001200000006E-3</v>
      </c>
      <c r="C76" s="9">
        <v>3.7200000000000002E-3</v>
      </c>
      <c r="D76" s="9">
        <v>3.3960000000000001E-3</v>
      </c>
      <c r="E76" s="9">
        <v>3.3960000000000001E-3</v>
      </c>
      <c r="F76" s="9">
        <v>3.3960000000000001E-3</v>
      </c>
      <c r="G76" s="9">
        <v>4.6694999999999999E-4</v>
      </c>
      <c r="H76" s="9"/>
      <c r="I76" s="9"/>
      <c r="J76" s="9"/>
      <c r="K76" s="9"/>
      <c r="L76" s="9"/>
      <c r="M76" s="9"/>
    </row>
    <row r="77" spans="1:13" hidden="1" outlineLevel="4" x14ac:dyDescent="0.25">
      <c r="A77" s="4" t="s">
        <v>12</v>
      </c>
      <c r="B77" s="9">
        <v>6.5338560999999998E-4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hidden="1" outlineLevel="4" x14ac:dyDescent="0.25">
      <c r="A78" s="4" t="s">
        <v>4</v>
      </c>
      <c r="B78" s="9">
        <v>3.5065000000000001E-3</v>
      </c>
      <c r="C78" s="9">
        <v>6.4999999999999996E-6</v>
      </c>
      <c r="D78" s="9">
        <v>6.4999999999999996E-6</v>
      </c>
      <c r="E78" s="9">
        <v>6.4999999999999996E-6</v>
      </c>
      <c r="F78" s="9"/>
      <c r="G78" s="9"/>
      <c r="H78" s="9"/>
      <c r="I78" s="9"/>
      <c r="J78" s="9"/>
      <c r="K78" s="9"/>
      <c r="L78" s="9"/>
      <c r="M78" s="9"/>
    </row>
    <row r="79" spans="1:13" hidden="1" outlineLevel="4" x14ac:dyDescent="0.25">
      <c r="A79" s="4" t="s">
        <v>8</v>
      </c>
      <c r="B79" s="9">
        <v>0.40549751283000002</v>
      </c>
      <c r="C79" s="9">
        <v>8.5095000049999994E-2</v>
      </c>
      <c r="D79" s="9">
        <v>7.7683500099999997E-2</v>
      </c>
      <c r="E79" s="9">
        <v>7.7683500099999997E-2</v>
      </c>
      <c r="F79" s="9">
        <v>7.7683500099999997E-2</v>
      </c>
      <c r="G79" s="9">
        <v>7.7683500099999997E-2</v>
      </c>
      <c r="H79" s="9">
        <v>7.7683500099999997E-2</v>
      </c>
      <c r="I79" s="9">
        <v>7.6860000040000001E-2</v>
      </c>
      <c r="J79" s="9">
        <v>7.6860000040000001E-2</v>
      </c>
      <c r="K79" s="9">
        <v>7.6860000040000001E-2</v>
      </c>
      <c r="L79" s="9">
        <v>7.6860000040000001E-2</v>
      </c>
      <c r="M79" s="9">
        <v>8.235000009E-2</v>
      </c>
    </row>
    <row r="80" spans="1:13" outlineLevel="3" collapsed="1" x14ac:dyDescent="0.25">
      <c r="A80" s="3" t="s">
        <v>13</v>
      </c>
      <c r="B80" s="9">
        <f t="shared" ref="B80:M80" si="31">SUM(B81:B82)</f>
        <v>39.481424593299998</v>
      </c>
      <c r="C80" s="9">
        <f t="shared" si="31"/>
        <v>36.446124124390003</v>
      </c>
      <c r="D80" s="9">
        <f t="shared" si="31"/>
        <v>30.10899638667</v>
      </c>
      <c r="E80" s="9">
        <f t="shared" si="31"/>
        <v>24.45347170877</v>
      </c>
      <c r="F80" s="9">
        <f t="shared" si="31"/>
        <v>21.424555851610002</v>
      </c>
      <c r="G80" s="9">
        <f t="shared" si="31"/>
        <v>15.181927560210001</v>
      </c>
      <c r="H80" s="9">
        <f t="shared" si="31"/>
        <v>13.457879357039999</v>
      </c>
      <c r="I80" s="9">
        <f t="shared" si="31"/>
        <v>10.700991584340001</v>
      </c>
      <c r="J80" s="9">
        <f t="shared" si="31"/>
        <v>7.6033090030499997</v>
      </c>
      <c r="K80" s="9">
        <f t="shared" si="31"/>
        <v>2.6400920010600002</v>
      </c>
      <c r="L80" s="9">
        <f t="shared" si="31"/>
        <v>0</v>
      </c>
      <c r="M80" s="9">
        <f t="shared" si="31"/>
        <v>0</v>
      </c>
    </row>
    <row r="81" spans="1:13" hidden="1" outlineLevel="4" x14ac:dyDescent="0.25">
      <c r="A81" s="4" t="s">
        <v>7</v>
      </c>
      <c r="B81" s="9">
        <v>6.2565874288699996</v>
      </c>
      <c r="C81" s="9">
        <v>5.6757699390100003</v>
      </c>
      <c r="D81" s="9">
        <v>4.93322218569</v>
      </c>
      <c r="E81" s="9">
        <v>2.1682694165499998</v>
      </c>
      <c r="F81" s="9">
        <v>2.0062844263700002</v>
      </c>
      <c r="G81" s="9">
        <v>1.8811256429200001</v>
      </c>
      <c r="H81" s="9">
        <v>1.8597469419599999</v>
      </c>
      <c r="I81" s="9">
        <v>1.8258004999999999E-4</v>
      </c>
      <c r="J81" s="9"/>
      <c r="K81" s="9"/>
      <c r="L81" s="9"/>
      <c r="M81" s="9"/>
    </row>
    <row r="82" spans="1:13" hidden="1" outlineLevel="4" x14ac:dyDescent="0.25">
      <c r="A82" s="4" t="s">
        <v>8</v>
      </c>
      <c r="B82" s="9">
        <v>33.224837164429999</v>
      </c>
      <c r="C82" s="9">
        <v>30.77035418538</v>
      </c>
      <c r="D82" s="9">
        <v>25.175774200980001</v>
      </c>
      <c r="E82" s="9">
        <v>22.285202292219999</v>
      </c>
      <c r="F82" s="9">
        <v>19.41827142524</v>
      </c>
      <c r="G82" s="9">
        <v>13.30080191729</v>
      </c>
      <c r="H82" s="9">
        <v>11.59813241508</v>
      </c>
      <c r="I82" s="9">
        <v>10.700809004290001</v>
      </c>
      <c r="J82" s="9">
        <v>7.6033090030499997</v>
      </c>
      <c r="K82" s="9">
        <v>2.6400920010600002</v>
      </c>
      <c r="L82" s="9"/>
      <c r="M82" s="9"/>
    </row>
    <row r="83" spans="1:13" outlineLevel="3" collapsed="1" x14ac:dyDescent="0.25">
      <c r="A83" s="3" t="s">
        <v>14</v>
      </c>
      <c r="B83" s="9">
        <f t="shared" ref="B83:M83" si="32">SUM(B84:B86)</f>
        <v>0.38412440512000001</v>
      </c>
      <c r="C83" s="9">
        <f t="shared" si="32"/>
        <v>0.39152067725</v>
      </c>
      <c r="D83" s="9">
        <f t="shared" si="32"/>
        <v>0.30824717435000004</v>
      </c>
      <c r="E83" s="9">
        <f t="shared" si="32"/>
        <v>0.25902169467000002</v>
      </c>
      <c r="F83" s="9">
        <f t="shared" si="32"/>
        <v>0.20882233589000002</v>
      </c>
      <c r="G83" s="9">
        <f t="shared" si="32"/>
        <v>0.15862763802999999</v>
      </c>
      <c r="H83" s="9">
        <f t="shared" si="32"/>
        <v>0.10859410483000001</v>
      </c>
      <c r="I83" s="9">
        <f t="shared" si="32"/>
        <v>6.3667570120000003E-2</v>
      </c>
      <c r="J83" s="9">
        <f t="shared" si="32"/>
        <v>4.1850457019999995E-2</v>
      </c>
      <c r="K83" s="9">
        <f t="shared" si="32"/>
        <v>3.4242539769999997E-2</v>
      </c>
      <c r="L83" s="9">
        <f t="shared" si="32"/>
        <v>2.6692610709999998E-2</v>
      </c>
      <c r="M83" s="9">
        <f t="shared" si="32"/>
        <v>2.1918774750000002E-2</v>
      </c>
    </row>
    <row r="84" spans="1:13" hidden="1" outlineLevel="4" x14ac:dyDescent="0.25">
      <c r="A84" s="4" t="s">
        <v>7</v>
      </c>
      <c r="B84" s="9">
        <v>0.30470279832000002</v>
      </c>
      <c r="C84" s="9">
        <v>0.31862050893999999</v>
      </c>
      <c r="D84" s="9">
        <v>0.25020854918000002</v>
      </c>
      <c r="E84" s="9">
        <v>0.20585457225000001</v>
      </c>
      <c r="F84" s="9">
        <v>0.16188415479000001</v>
      </c>
      <c r="G84" s="9">
        <v>0.11819988940999999</v>
      </c>
      <c r="H84" s="9">
        <v>7.4544160240000004E-2</v>
      </c>
      <c r="I84" s="9">
        <v>3.62887738E-2</v>
      </c>
      <c r="J84" s="9">
        <v>2.0719784729999999E-2</v>
      </c>
      <c r="K84" s="9">
        <v>1.9484131969999999E-2</v>
      </c>
      <c r="L84" s="9">
        <v>1.8244397119999999E-2</v>
      </c>
      <c r="M84" s="9">
        <v>1.8211577400000001E-2</v>
      </c>
    </row>
    <row r="85" spans="1:13" hidden="1" outlineLevel="4" x14ac:dyDescent="0.25">
      <c r="A85" s="4" t="s">
        <v>11</v>
      </c>
      <c r="B85" s="9">
        <v>6.8800908300000003E-3</v>
      </c>
      <c r="C85" s="9">
        <v>3.0977418399999999E-3</v>
      </c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hidden="1" outlineLevel="4" x14ac:dyDescent="0.25">
      <c r="A86" s="4" t="s">
        <v>12</v>
      </c>
      <c r="B86" s="9">
        <v>7.2541515969999998E-2</v>
      </c>
      <c r="C86" s="9">
        <v>6.9802426469999998E-2</v>
      </c>
      <c r="D86" s="9">
        <v>5.8038625169999997E-2</v>
      </c>
      <c r="E86" s="9">
        <v>5.3167122419999997E-2</v>
      </c>
      <c r="F86" s="9">
        <v>4.6938181099999997E-2</v>
      </c>
      <c r="G86" s="9">
        <v>4.0427748620000002E-2</v>
      </c>
      <c r="H86" s="9">
        <v>3.4049944589999999E-2</v>
      </c>
      <c r="I86" s="9">
        <v>2.7378796319999999E-2</v>
      </c>
      <c r="J86" s="9">
        <v>2.1130672289999999E-2</v>
      </c>
      <c r="K86" s="9">
        <v>1.47584078E-2</v>
      </c>
      <c r="L86" s="9">
        <v>8.4482135899999998E-3</v>
      </c>
      <c r="M86" s="9">
        <v>3.7071973500000001E-3</v>
      </c>
    </row>
    <row r="87" spans="1:13" outlineLevel="3" collapsed="1" x14ac:dyDescent="0.25">
      <c r="A87" s="3" t="s">
        <v>15</v>
      </c>
      <c r="B87" s="9">
        <f t="shared" ref="B87:M87" si="33">SUM(B88:B90)</f>
        <v>7.6493719041099997</v>
      </c>
      <c r="C87" s="9">
        <f t="shared" si="33"/>
        <v>5.8938473755</v>
      </c>
      <c r="D87" s="9">
        <f t="shared" si="33"/>
        <v>4.6492627872599996</v>
      </c>
      <c r="E87" s="9">
        <f t="shared" si="33"/>
        <v>4.0924884279299993</v>
      </c>
      <c r="F87" s="9">
        <f t="shared" si="33"/>
        <v>3.6452280144899998</v>
      </c>
      <c r="G87" s="9">
        <f t="shared" si="33"/>
        <v>3.1440899175300001</v>
      </c>
      <c r="H87" s="9">
        <f t="shared" si="33"/>
        <v>2.3073829353900002</v>
      </c>
      <c r="I87" s="9">
        <f t="shared" si="33"/>
        <v>4.92255623453</v>
      </c>
      <c r="J87" s="9">
        <f t="shared" si="33"/>
        <v>6.2220913009699998</v>
      </c>
      <c r="K87" s="9">
        <f t="shared" si="33"/>
        <v>5.6974461275900001</v>
      </c>
      <c r="L87" s="9">
        <f t="shared" si="33"/>
        <v>5.50124963765</v>
      </c>
      <c r="M87" s="9">
        <f t="shared" si="33"/>
        <v>5.7598034358600003</v>
      </c>
    </row>
    <row r="88" spans="1:13" hidden="1" outlineLevel="4" x14ac:dyDescent="0.25">
      <c r="A88" s="4" t="s">
        <v>7</v>
      </c>
      <c r="B88" s="9">
        <v>1.61079604659</v>
      </c>
      <c r="C88" s="9">
        <v>1.31239750181</v>
      </c>
      <c r="D88" s="9">
        <v>1.21124566993</v>
      </c>
      <c r="E88" s="9">
        <v>1.1910499353899999</v>
      </c>
      <c r="F88" s="9">
        <v>1.1582807505399999</v>
      </c>
      <c r="G88" s="9">
        <v>1.12227578185</v>
      </c>
      <c r="H88" s="9">
        <v>0.72247259090000004</v>
      </c>
      <c r="I88" s="9">
        <v>0.82931462842000003</v>
      </c>
      <c r="J88" s="9">
        <v>0.76527837316000002</v>
      </c>
      <c r="K88" s="9">
        <v>0.65018308644</v>
      </c>
      <c r="L88" s="9">
        <v>0.56676371092</v>
      </c>
      <c r="M88" s="9">
        <v>0.58951204467999996</v>
      </c>
    </row>
    <row r="89" spans="1:13" hidden="1" outlineLevel="4" x14ac:dyDescent="0.25">
      <c r="A89" s="4" t="s">
        <v>8</v>
      </c>
      <c r="B89" s="9">
        <v>3.9554838189099999</v>
      </c>
      <c r="C89" s="9">
        <v>3.7716627548699999</v>
      </c>
      <c r="D89" s="9">
        <v>3.2108294718699999</v>
      </c>
      <c r="E89" s="9">
        <v>2.83150627798</v>
      </c>
      <c r="F89" s="9">
        <v>2.4168896610099999</v>
      </c>
      <c r="G89" s="9">
        <v>1.95189362714</v>
      </c>
      <c r="H89" s="9">
        <v>1.51497812993</v>
      </c>
      <c r="I89" s="9">
        <v>1.4624021090099999</v>
      </c>
      <c r="J89" s="9">
        <v>1.4368193439800001</v>
      </c>
      <c r="K89" s="9">
        <v>1.03934608776</v>
      </c>
      <c r="L89" s="9">
        <v>0.92390504311999999</v>
      </c>
      <c r="M89" s="9">
        <v>0.87324044187000005</v>
      </c>
    </row>
    <row r="90" spans="1:13" hidden="1" outlineLevel="4" x14ac:dyDescent="0.25">
      <c r="A90" s="4" t="s">
        <v>16</v>
      </c>
      <c r="B90" s="9">
        <v>2.0830920386099998</v>
      </c>
      <c r="C90" s="9">
        <v>0.80978711881999998</v>
      </c>
      <c r="D90" s="9">
        <v>0.22718764546</v>
      </c>
      <c r="E90" s="9">
        <v>6.9932214559999997E-2</v>
      </c>
      <c r="F90" s="9">
        <v>7.0057602940000005E-2</v>
      </c>
      <c r="G90" s="9">
        <v>6.9920508539999995E-2</v>
      </c>
      <c r="H90" s="9">
        <v>6.9932214559999997E-2</v>
      </c>
      <c r="I90" s="9">
        <v>2.6308394971000002</v>
      </c>
      <c r="J90" s="9">
        <v>4.0199935838299998</v>
      </c>
      <c r="K90" s="9">
        <v>4.0079169533899996</v>
      </c>
      <c r="L90" s="9">
        <v>4.0105808836100003</v>
      </c>
      <c r="M90" s="9">
        <v>4.29705094931</v>
      </c>
    </row>
    <row r="91" spans="1:13" outlineLevel="2" x14ac:dyDescent="0.25">
      <c r="A91" s="15" t="s">
        <v>9</v>
      </c>
      <c r="B91" s="16">
        <f t="shared" ref="B91:M91" si="34">B92+B95+B99</f>
        <v>171.03239559716002</v>
      </c>
      <c r="C91" s="16">
        <f t="shared" si="34"/>
        <v>120.72336754823999</v>
      </c>
      <c r="D91" s="16">
        <f t="shared" si="34"/>
        <v>123.85082444396001</v>
      </c>
      <c r="E91" s="16">
        <f t="shared" si="34"/>
        <v>78.378282470719995</v>
      </c>
      <c r="F91" s="16">
        <f t="shared" si="34"/>
        <v>82.359139529429996</v>
      </c>
      <c r="G91" s="16">
        <f t="shared" si="34"/>
        <v>106.80233809969999</v>
      </c>
      <c r="H91" s="16">
        <f t="shared" si="34"/>
        <v>70.340287564500002</v>
      </c>
      <c r="I91" s="16">
        <f t="shared" si="34"/>
        <v>84.733846897010011</v>
      </c>
      <c r="J91" s="16">
        <f t="shared" si="34"/>
        <v>61.368249038660004</v>
      </c>
      <c r="K91" s="16">
        <f t="shared" si="34"/>
        <v>106.21705939556</v>
      </c>
      <c r="L91" s="16">
        <f t="shared" si="34"/>
        <v>15.258245696709999</v>
      </c>
      <c r="M91" s="16">
        <f t="shared" si="34"/>
        <v>55.485425759759998</v>
      </c>
    </row>
    <row r="92" spans="1:13" outlineLevel="3" collapsed="1" x14ac:dyDescent="0.25">
      <c r="A92" s="3" t="s">
        <v>13</v>
      </c>
      <c r="B92" s="9">
        <f t="shared" ref="B92:M92" si="35">SUM(B93:B94)</f>
        <v>76.689612808259994</v>
      </c>
      <c r="C92" s="9">
        <f t="shared" si="35"/>
        <v>51.847038371789999</v>
      </c>
      <c r="D92" s="9">
        <f t="shared" si="35"/>
        <v>81.879569877050002</v>
      </c>
      <c r="E92" s="9">
        <f t="shared" si="35"/>
        <v>41.274251693789999</v>
      </c>
      <c r="F92" s="9">
        <f t="shared" si="35"/>
        <v>49.060320248669996</v>
      </c>
      <c r="G92" s="9">
        <f t="shared" si="35"/>
        <v>50.583295936280003</v>
      </c>
      <c r="H92" s="9">
        <f t="shared" si="35"/>
        <v>42.690299196589997</v>
      </c>
      <c r="I92" s="9">
        <f t="shared" si="35"/>
        <v>42.059437966920001</v>
      </c>
      <c r="J92" s="9">
        <f t="shared" si="35"/>
        <v>42.000000016800001</v>
      </c>
      <c r="K92" s="9">
        <f t="shared" si="35"/>
        <v>72.80000002912</v>
      </c>
      <c r="L92" s="9">
        <f t="shared" si="35"/>
        <v>0</v>
      </c>
      <c r="M92" s="9">
        <f t="shared" si="35"/>
        <v>0</v>
      </c>
    </row>
    <row r="93" spans="1:13" hidden="1" outlineLevel="4" x14ac:dyDescent="0.25">
      <c r="A93" s="4" t="s">
        <v>7</v>
      </c>
      <c r="B93" s="9">
        <v>15.271336209819999</v>
      </c>
      <c r="C93" s="9">
        <v>10.65154135119</v>
      </c>
      <c r="D93" s="9">
        <v>44.58186782856</v>
      </c>
      <c r="E93" s="9">
        <v>4.2815953457000004</v>
      </c>
      <c r="F93" s="9">
        <v>3.7803201898099998</v>
      </c>
      <c r="G93" s="9">
        <v>1.0582958719</v>
      </c>
      <c r="H93" s="9">
        <v>42.690299196589997</v>
      </c>
      <c r="I93" s="9">
        <v>5.9437950119999999E-2</v>
      </c>
      <c r="J93" s="9"/>
      <c r="K93" s="9"/>
      <c r="L93" s="9"/>
      <c r="M93" s="9"/>
    </row>
    <row r="94" spans="1:13" hidden="1" outlineLevel="4" x14ac:dyDescent="0.25">
      <c r="A94" s="4" t="s">
        <v>8</v>
      </c>
      <c r="B94" s="9">
        <v>61.418276598440002</v>
      </c>
      <c r="C94" s="9">
        <v>41.195497020600001</v>
      </c>
      <c r="D94" s="9">
        <v>37.297702048490002</v>
      </c>
      <c r="E94" s="9">
        <v>36.992656348090001</v>
      </c>
      <c r="F94" s="9">
        <v>45.280000058859997</v>
      </c>
      <c r="G94" s="9">
        <v>49.525000064380002</v>
      </c>
      <c r="H94" s="9"/>
      <c r="I94" s="9">
        <v>42.000000016800001</v>
      </c>
      <c r="J94" s="9">
        <v>42.000000016800001</v>
      </c>
      <c r="K94" s="9">
        <v>72.80000002912</v>
      </c>
      <c r="L94" s="9"/>
      <c r="M94" s="9"/>
    </row>
    <row r="95" spans="1:13" outlineLevel="3" collapsed="1" x14ac:dyDescent="0.25">
      <c r="A95" s="3" t="s">
        <v>14</v>
      </c>
      <c r="B95" s="9">
        <f t="shared" ref="B95:M95" si="36">SUM(B96:B98)</f>
        <v>3.0109469177800001</v>
      </c>
      <c r="C95" s="9">
        <f t="shared" si="36"/>
        <v>3.7274420472799998</v>
      </c>
      <c r="D95" s="9">
        <f t="shared" si="36"/>
        <v>3.2913287175899999</v>
      </c>
      <c r="E95" s="9">
        <f t="shared" si="36"/>
        <v>3.8014837745500003</v>
      </c>
      <c r="F95" s="9">
        <f t="shared" si="36"/>
        <v>3.6322933665099999</v>
      </c>
      <c r="G95" s="9">
        <f t="shared" si="36"/>
        <v>3.6068731946199999</v>
      </c>
      <c r="H95" s="9">
        <f t="shared" si="36"/>
        <v>3.6068731973399997</v>
      </c>
      <c r="I95" s="9">
        <f t="shared" si="36"/>
        <v>2.92976930278</v>
      </c>
      <c r="J95" s="9">
        <f t="shared" si="36"/>
        <v>2.44981634076</v>
      </c>
      <c r="K95" s="9">
        <f t="shared" si="36"/>
        <v>2.46472941114</v>
      </c>
      <c r="L95" s="9">
        <f t="shared" si="36"/>
        <v>2.3939506579800001</v>
      </c>
      <c r="M95" s="9">
        <f t="shared" si="36"/>
        <v>2.3315274552099998</v>
      </c>
    </row>
    <row r="96" spans="1:13" hidden="1" outlineLevel="4" x14ac:dyDescent="0.25">
      <c r="A96" s="4" t="s">
        <v>7</v>
      </c>
      <c r="B96" s="9">
        <v>1.5875417187</v>
      </c>
      <c r="C96" s="9">
        <v>1.85672316716</v>
      </c>
      <c r="D96" s="9">
        <v>1.6755852574300001</v>
      </c>
      <c r="E96" s="9">
        <v>1.6659934031300001</v>
      </c>
      <c r="F96" s="9">
        <v>1.4968029950899999</v>
      </c>
      <c r="G96" s="9">
        <v>1.4713828231999999</v>
      </c>
      <c r="H96" s="9">
        <v>1.4713828259199999</v>
      </c>
      <c r="I96" s="9">
        <v>0.81691664036</v>
      </c>
      <c r="J96" s="9">
        <v>0.33696367834000002</v>
      </c>
      <c r="K96" s="9">
        <v>0.35187674872000002</v>
      </c>
      <c r="L96" s="9">
        <v>0.37378749319999999</v>
      </c>
      <c r="M96" s="9">
        <v>0.40048660046000001</v>
      </c>
    </row>
    <row r="97" spans="1:13" hidden="1" outlineLevel="4" x14ac:dyDescent="0.25">
      <c r="A97" s="4" t="s">
        <v>11</v>
      </c>
      <c r="B97" s="9">
        <v>0.24630745832000001</v>
      </c>
      <c r="C97" s="9">
        <v>0.25971194260000002</v>
      </c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hidden="1" outlineLevel="4" x14ac:dyDescent="0.25">
      <c r="A98" s="4" t="s">
        <v>12</v>
      </c>
      <c r="B98" s="9">
        <v>1.1770977407600001</v>
      </c>
      <c r="C98" s="9">
        <v>1.61100693752</v>
      </c>
      <c r="D98" s="9">
        <v>1.61574346016</v>
      </c>
      <c r="E98" s="9">
        <v>2.13549037142</v>
      </c>
      <c r="F98" s="9">
        <v>2.13549037142</v>
      </c>
      <c r="G98" s="9">
        <v>2.13549037142</v>
      </c>
      <c r="H98" s="9">
        <v>2.13549037142</v>
      </c>
      <c r="I98" s="9">
        <v>2.1128526624199999</v>
      </c>
      <c r="J98" s="9">
        <v>2.1128526624199999</v>
      </c>
      <c r="K98" s="9">
        <v>2.1128526624199999</v>
      </c>
      <c r="L98" s="9">
        <v>2.02016316478</v>
      </c>
      <c r="M98" s="9">
        <v>1.93104085475</v>
      </c>
    </row>
    <row r="99" spans="1:13" outlineLevel="3" collapsed="1" x14ac:dyDescent="0.25">
      <c r="A99" s="3" t="s">
        <v>15</v>
      </c>
      <c r="B99" s="9">
        <f t="shared" ref="B99:M99" si="37">SUM(B100:B102)</f>
        <v>91.331835871120006</v>
      </c>
      <c r="C99" s="9">
        <f t="shared" si="37"/>
        <v>65.148887129169992</v>
      </c>
      <c r="D99" s="9">
        <f t="shared" si="37"/>
        <v>38.67992584932</v>
      </c>
      <c r="E99" s="9">
        <f t="shared" si="37"/>
        <v>33.302547002379995</v>
      </c>
      <c r="F99" s="9">
        <f t="shared" si="37"/>
        <v>29.666525914250002</v>
      </c>
      <c r="G99" s="9">
        <f t="shared" si="37"/>
        <v>52.612168968799999</v>
      </c>
      <c r="H99" s="9">
        <f t="shared" si="37"/>
        <v>24.043115170570001</v>
      </c>
      <c r="I99" s="9">
        <f t="shared" si="37"/>
        <v>39.744639627310001</v>
      </c>
      <c r="J99" s="9">
        <f t="shared" si="37"/>
        <v>16.918432681100001</v>
      </c>
      <c r="K99" s="9">
        <f t="shared" si="37"/>
        <v>30.952329955300002</v>
      </c>
      <c r="L99" s="9">
        <f t="shared" si="37"/>
        <v>12.864295038729999</v>
      </c>
      <c r="M99" s="9">
        <f t="shared" si="37"/>
        <v>53.153898304549998</v>
      </c>
    </row>
    <row r="100" spans="1:13" hidden="1" outlineLevel="4" x14ac:dyDescent="0.25">
      <c r="A100" s="4" t="s">
        <v>7</v>
      </c>
      <c r="B100" s="9">
        <v>27.60399177927</v>
      </c>
      <c r="C100" s="9">
        <v>10.8700567288</v>
      </c>
      <c r="D100" s="9">
        <v>11.68126005599</v>
      </c>
      <c r="E100" s="9">
        <v>16.574267138109999</v>
      </c>
      <c r="F100" s="9">
        <v>13.79605230868</v>
      </c>
      <c r="G100" s="9">
        <v>37.400360978599998</v>
      </c>
      <c r="H100" s="9">
        <v>11.17940967102</v>
      </c>
      <c r="I100" s="9">
        <v>29.504104615519999</v>
      </c>
      <c r="J100" s="9">
        <v>9.0935046061199998</v>
      </c>
      <c r="K100" s="9">
        <v>25.593344613159999</v>
      </c>
      <c r="L100" s="9">
        <v>8.63842323133</v>
      </c>
      <c r="M100" s="9">
        <v>48.771453508370001</v>
      </c>
    </row>
    <row r="101" spans="1:13" hidden="1" outlineLevel="4" x14ac:dyDescent="0.25">
      <c r="A101" s="4" t="s">
        <v>8</v>
      </c>
      <c r="B101" s="9">
        <v>16.578402037730001</v>
      </c>
      <c r="C101" s="9">
        <v>17.796131663139999</v>
      </c>
      <c r="D101" s="9">
        <v>16.38616577953</v>
      </c>
      <c r="E101" s="9">
        <v>16.72827986427</v>
      </c>
      <c r="F101" s="9">
        <v>15.87047360557</v>
      </c>
      <c r="G101" s="9">
        <v>15.211807990200001</v>
      </c>
      <c r="H101" s="9">
        <v>12.863705499550001</v>
      </c>
      <c r="I101" s="9">
        <v>10.24053501179</v>
      </c>
      <c r="J101" s="9">
        <v>7.8249280749799999</v>
      </c>
      <c r="K101" s="9">
        <v>5.3589853421400004</v>
      </c>
      <c r="L101" s="9">
        <v>4.2258718073999999</v>
      </c>
      <c r="M101" s="9">
        <v>4.3824447961799997</v>
      </c>
    </row>
    <row r="102" spans="1:13" hidden="1" outlineLevel="4" x14ac:dyDescent="0.25">
      <c r="A102" s="4" t="s">
        <v>16</v>
      </c>
      <c r="B102" s="9">
        <v>47.149442054120001</v>
      </c>
      <c r="C102" s="9">
        <v>36.482698737230002</v>
      </c>
      <c r="D102" s="9">
        <v>10.6125000138</v>
      </c>
      <c r="E102" s="9"/>
      <c r="F102" s="9"/>
      <c r="G102" s="9"/>
      <c r="H102" s="9"/>
      <c r="I102" s="9"/>
      <c r="J102" s="9"/>
      <c r="K102" s="9"/>
      <c r="L102" s="9"/>
      <c r="M102" s="9"/>
    </row>
    <row r="103" spans="1:13" x14ac:dyDescent="0.25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</row>
    <row r="105" spans="1:13" s="6" customFormat="1" x14ac:dyDescent="0.25">
      <c r="A105" s="5"/>
      <c r="B105" s="5">
        <v>2036</v>
      </c>
      <c r="C105" s="5">
        <v>2037</v>
      </c>
      <c r="D105" s="5">
        <v>2038</v>
      </c>
      <c r="E105" s="5">
        <v>2039</v>
      </c>
      <c r="F105" s="5">
        <v>2040</v>
      </c>
      <c r="G105" s="5">
        <v>2041</v>
      </c>
      <c r="H105" s="5">
        <v>2042</v>
      </c>
      <c r="I105" s="5">
        <v>2043</v>
      </c>
      <c r="J105" s="5">
        <v>2044</v>
      </c>
      <c r="K105" s="5">
        <v>2045</v>
      </c>
      <c r="L105" s="5">
        <v>2046</v>
      </c>
      <c r="M105" s="5">
        <v>2047</v>
      </c>
    </row>
    <row r="106" spans="1:13" s="17" customFormat="1" x14ac:dyDescent="0.25">
      <c r="A106" s="11" t="s">
        <v>0</v>
      </c>
      <c r="B106" s="12">
        <f t="shared" ref="B106:M106" si="38">B107+B120</f>
        <v>80.644048213529999</v>
      </c>
      <c r="C106" s="12">
        <f t="shared" si="38"/>
        <v>36.674338098939998</v>
      </c>
      <c r="D106" s="12">
        <f t="shared" si="38"/>
        <v>34.95521180035</v>
      </c>
      <c r="E106" s="12">
        <f t="shared" si="38"/>
        <v>32.181079260420006</v>
      </c>
      <c r="F106" s="12">
        <f t="shared" si="38"/>
        <v>30.281383051460001</v>
      </c>
      <c r="G106" s="12">
        <f t="shared" si="38"/>
        <v>26.631951019140001</v>
      </c>
      <c r="H106" s="12">
        <f t="shared" si="38"/>
        <v>24.345190217280003</v>
      </c>
      <c r="I106" s="12">
        <f t="shared" si="38"/>
        <v>23.045667728230001</v>
      </c>
      <c r="J106" s="12">
        <f t="shared" si="38"/>
        <v>22.027450814440002</v>
      </c>
      <c r="K106" s="12">
        <f t="shared" si="38"/>
        <v>21.08658761429</v>
      </c>
      <c r="L106" s="12">
        <f t="shared" si="38"/>
        <v>19.52104364553</v>
      </c>
      <c r="M106" s="12">
        <f t="shared" si="38"/>
        <v>18.493885746810001</v>
      </c>
    </row>
    <row r="107" spans="1:13" outlineLevel="1" x14ac:dyDescent="0.25">
      <c r="A107" s="13" t="s">
        <v>1</v>
      </c>
      <c r="B107" s="14">
        <f t="shared" ref="B107:M107" si="39">B108+B115</f>
        <v>40.93308571</v>
      </c>
      <c r="C107" s="14">
        <f t="shared" si="39"/>
        <v>21.679157752000002</v>
      </c>
      <c r="D107" s="14">
        <f t="shared" si="39"/>
        <v>20.808120184</v>
      </c>
      <c r="E107" s="14">
        <f t="shared" si="39"/>
        <v>19.937082616000001</v>
      </c>
      <c r="F107" s="14">
        <f t="shared" si="39"/>
        <v>19.066045047999999</v>
      </c>
      <c r="G107" s="14">
        <f t="shared" si="39"/>
        <v>18.195007480000001</v>
      </c>
      <c r="H107" s="14">
        <f t="shared" si="39"/>
        <v>17.323969912000003</v>
      </c>
      <c r="I107" s="14">
        <f t="shared" si="39"/>
        <v>16.452932344000001</v>
      </c>
      <c r="J107" s="14">
        <f t="shared" si="39"/>
        <v>15.581894776</v>
      </c>
      <c r="K107" s="14">
        <f t="shared" si="39"/>
        <v>14.710857208</v>
      </c>
      <c r="L107" s="14">
        <f t="shared" si="39"/>
        <v>13.83981964</v>
      </c>
      <c r="M107" s="14">
        <f t="shared" si="39"/>
        <v>12.968789072</v>
      </c>
    </row>
    <row r="108" spans="1:13" outlineLevel="2" x14ac:dyDescent="0.25">
      <c r="A108" s="15" t="s">
        <v>2</v>
      </c>
      <c r="B108" s="16">
        <f t="shared" ref="B108:M108" si="40">B109+B111+B113</f>
        <v>12.01204171</v>
      </c>
      <c r="C108" s="16">
        <f t="shared" si="40"/>
        <v>9.5814137519999996</v>
      </c>
      <c r="D108" s="16">
        <f t="shared" si="40"/>
        <v>8.7103761839999994</v>
      </c>
      <c r="E108" s="16">
        <f t="shared" si="40"/>
        <v>7.839338616</v>
      </c>
      <c r="F108" s="16">
        <f t="shared" si="40"/>
        <v>6.9683010479999998</v>
      </c>
      <c r="G108" s="16">
        <f t="shared" si="40"/>
        <v>6.0972634799999996</v>
      </c>
      <c r="H108" s="16">
        <f t="shared" si="40"/>
        <v>5.2262259120000003</v>
      </c>
      <c r="I108" s="16">
        <f t="shared" si="40"/>
        <v>4.3551883440000001</v>
      </c>
      <c r="J108" s="16">
        <f t="shared" si="40"/>
        <v>3.4841507759999999</v>
      </c>
      <c r="K108" s="16">
        <f t="shared" si="40"/>
        <v>2.6131132080000001</v>
      </c>
      <c r="L108" s="16">
        <f t="shared" si="40"/>
        <v>1.7420756399999999</v>
      </c>
      <c r="M108" s="16">
        <f t="shared" si="40"/>
        <v>0.87103807200000005</v>
      </c>
    </row>
    <row r="109" spans="1:13" outlineLevel="3" collapsed="1" x14ac:dyDescent="0.25">
      <c r="A109" s="3" t="s">
        <v>3</v>
      </c>
      <c r="B109" s="9">
        <f t="shared" ref="B109:M109" si="41">SUM(B110:B110)</f>
        <v>0</v>
      </c>
      <c r="C109" s="9">
        <f t="shared" si="41"/>
        <v>0</v>
      </c>
      <c r="D109" s="9">
        <f t="shared" si="41"/>
        <v>0</v>
      </c>
      <c r="E109" s="9">
        <f t="shared" si="41"/>
        <v>0</v>
      </c>
      <c r="F109" s="9">
        <f t="shared" si="41"/>
        <v>0</v>
      </c>
      <c r="G109" s="9">
        <f t="shared" si="41"/>
        <v>0</v>
      </c>
      <c r="H109" s="9">
        <f t="shared" si="41"/>
        <v>0</v>
      </c>
      <c r="I109" s="9">
        <f t="shared" si="41"/>
        <v>0</v>
      </c>
      <c r="J109" s="9">
        <f t="shared" si="41"/>
        <v>0</v>
      </c>
      <c r="K109" s="9">
        <f t="shared" si="41"/>
        <v>0</v>
      </c>
      <c r="L109" s="9">
        <f t="shared" si="41"/>
        <v>0</v>
      </c>
      <c r="M109" s="9">
        <f t="shared" si="41"/>
        <v>0</v>
      </c>
    </row>
    <row r="110" spans="1:13" hidden="1" outlineLevel="4" x14ac:dyDescent="0.25">
      <c r="A110" s="4" t="s">
        <v>4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13" outlineLevel="3" collapsed="1" x14ac:dyDescent="0.25">
      <c r="A111" s="3" t="s">
        <v>5</v>
      </c>
      <c r="B111" s="9">
        <f t="shared" ref="B111:M111" si="42">SUM(B112:B112)</f>
        <v>0</v>
      </c>
      <c r="C111" s="9">
        <f t="shared" si="42"/>
        <v>0</v>
      </c>
      <c r="D111" s="9">
        <f t="shared" si="42"/>
        <v>0</v>
      </c>
      <c r="E111" s="9">
        <f t="shared" si="42"/>
        <v>0</v>
      </c>
      <c r="F111" s="9">
        <f t="shared" si="42"/>
        <v>0</v>
      </c>
      <c r="G111" s="9">
        <f t="shared" si="42"/>
        <v>0</v>
      </c>
      <c r="H111" s="9">
        <f t="shared" si="42"/>
        <v>0</v>
      </c>
      <c r="I111" s="9">
        <f t="shared" si="42"/>
        <v>0</v>
      </c>
      <c r="J111" s="9">
        <f t="shared" si="42"/>
        <v>0</v>
      </c>
      <c r="K111" s="9">
        <f t="shared" si="42"/>
        <v>0</v>
      </c>
      <c r="L111" s="9">
        <f t="shared" si="42"/>
        <v>0</v>
      </c>
      <c r="M111" s="9">
        <f t="shared" si="42"/>
        <v>0</v>
      </c>
    </row>
    <row r="112" spans="1:13" hidden="1" outlineLevel="4" x14ac:dyDescent="0.25">
      <c r="A112" s="4" t="s">
        <v>4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13" outlineLevel="3" collapsed="1" x14ac:dyDescent="0.25">
      <c r="A113" s="3" t="s">
        <v>6</v>
      </c>
      <c r="B113" s="9">
        <f t="shared" ref="B113:M113" si="43">SUM(B114:B114)</f>
        <v>12.01204171</v>
      </c>
      <c r="C113" s="9">
        <f t="shared" si="43"/>
        <v>9.5814137519999996</v>
      </c>
      <c r="D113" s="9">
        <f t="shared" si="43"/>
        <v>8.7103761839999994</v>
      </c>
      <c r="E113" s="9">
        <f t="shared" si="43"/>
        <v>7.839338616</v>
      </c>
      <c r="F113" s="9">
        <f t="shared" si="43"/>
        <v>6.9683010479999998</v>
      </c>
      <c r="G113" s="9">
        <f t="shared" si="43"/>
        <v>6.0972634799999996</v>
      </c>
      <c r="H113" s="9">
        <f t="shared" si="43"/>
        <v>5.2262259120000003</v>
      </c>
      <c r="I113" s="9">
        <f t="shared" si="43"/>
        <v>4.3551883440000001</v>
      </c>
      <c r="J113" s="9">
        <f t="shared" si="43"/>
        <v>3.4841507759999999</v>
      </c>
      <c r="K113" s="9">
        <f t="shared" si="43"/>
        <v>2.6131132080000001</v>
      </c>
      <c r="L113" s="9">
        <f t="shared" si="43"/>
        <v>1.7420756399999999</v>
      </c>
      <c r="M113" s="9">
        <f t="shared" si="43"/>
        <v>0.87103807200000005</v>
      </c>
    </row>
    <row r="114" spans="1:13" hidden="1" outlineLevel="4" x14ac:dyDescent="0.25">
      <c r="A114" s="4" t="s">
        <v>4</v>
      </c>
      <c r="B114" s="9">
        <v>12.01204171</v>
      </c>
      <c r="C114" s="9">
        <v>9.5814137519999996</v>
      </c>
      <c r="D114" s="9">
        <v>8.7103761839999994</v>
      </c>
      <c r="E114" s="9">
        <v>7.839338616</v>
      </c>
      <c r="F114" s="9">
        <v>6.9683010479999998</v>
      </c>
      <c r="G114" s="9">
        <v>6.0972634799999996</v>
      </c>
      <c r="H114" s="9">
        <v>5.2262259120000003</v>
      </c>
      <c r="I114" s="9">
        <v>4.3551883440000001</v>
      </c>
      <c r="J114" s="9">
        <v>3.4841507759999999</v>
      </c>
      <c r="K114" s="9">
        <v>2.6131132080000001</v>
      </c>
      <c r="L114" s="9">
        <v>1.7420756399999999</v>
      </c>
      <c r="M114" s="9">
        <v>0.87103807200000005</v>
      </c>
    </row>
    <row r="115" spans="1:13" outlineLevel="2" x14ac:dyDescent="0.25">
      <c r="A115" s="15" t="s">
        <v>9</v>
      </c>
      <c r="B115" s="16">
        <f t="shared" ref="B115:M115" si="44">B116+B118</f>
        <v>28.921043999999998</v>
      </c>
      <c r="C115" s="16">
        <f t="shared" si="44"/>
        <v>12.097744</v>
      </c>
      <c r="D115" s="16">
        <f t="shared" si="44"/>
        <v>12.097744</v>
      </c>
      <c r="E115" s="16">
        <f t="shared" si="44"/>
        <v>12.097744</v>
      </c>
      <c r="F115" s="16">
        <f t="shared" si="44"/>
        <v>12.097744</v>
      </c>
      <c r="G115" s="16">
        <f t="shared" si="44"/>
        <v>12.097744</v>
      </c>
      <c r="H115" s="16">
        <f t="shared" si="44"/>
        <v>12.097744</v>
      </c>
      <c r="I115" s="16">
        <f t="shared" si="44"/>
        <v>12.097744</v>
      </c>
      <c r="J115" s="16">
        <f t="shared" si="44"/>
        <v>12.097744</v>
      </c>
      <c r="K115" s="16">
        <f t="shared" si="44"/>
        <v>12.097744</v>
      </c>
      <c r="L115" s="16">
        <f t="shared" si="44"/>
        <v>12.097744</v>
      </c>
      <c r="M115" s="16">
        <f t="shared" si="44"/>
        <v>12.097751000000001</v>
      </c>
    </row>
    <row r="116" spans="1:13" outlineLevel="3" collapsed="1" x14ac:dyDescent="0.25">
      <c r="A116" s="3" t="s">
        <v>5</v>
      </c>
      <c r="B116" s="9">
        <f t="shared" ref="B116:M116" si="45">SUM(B117:B117)</f>
        <v>0</v>
      </c>
      <c r="C116" s="9">
        <f t="shared" si="45"/>
        <v>0</v>
      </c>
      <c r="D116" s="9">
        <f t="shared" si="45"/>
        <v>0</v>
      </c>
      <c r="E116" s="9">
        <f t="shared" si="45"/>
        <v>0</v>
      </c>
      <c r="F116" s="9">
        <f t="shared" si="45"/>
        <v>0</v>
      </c>
      <c r="G116" s="9">
        <f t="shared" si="45"/>
        <v>0</v>
      </c>
      <c r="H116" s="9">
        <f t="shared" si="45"/>
        <v>0</v>
      </c>
      <c r="I116" s="9">
        <f t="shared" si="45"/>
        <v>0</v>
      </c>
      <c r="J116" s="9">
        <f t="shared" si="45"/>
        <v>0</v>
      </c>
      <c r="K116" s="9">
        <f t="shared" si="45"/>
        <v>0</v>
      </c>
      <c r="L116" s="9">
        <f t="shared" si="45"/>
        <v>0</v>
      </c>
      <c r="M116" s="9">
        <f t="shared" si="45"/>
        <v>0</v>
      </c>
    </row>
    <row r="117" spans="1:13" hidden="1" outlineLevel="4" x14ac:dyDescent="0.25">
      <c r="A117" s="4" t="s">
        <v>4</v>
      </c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3" outlineLevel="3" collapsed="1" x14ac:dyDescent="0.25">
      <c r="A118" s="3" t="s">
        <v>6</v>
      </c>
      <c r="B118" s="9">
        <f t="shared" ref="B118:M118" si="46">SUM(B119:B119)</f>
        <v>28.921043999999998</v>
      </c>
      <c r="C118" s="9">
        <f t="shared" si="46"/>
        <v>12.097744</v>
      </c>
      <c r="D118" s="9">
        <f t="shared" si="46"/>
        <v>12.097744</v>
      </c>
      <c r="E118" s="9">
        <f t="shared" si="46"/>
        <v>12.097744</v>
      </c>
      <c r="F118" s="9">
        <f t="shared" si="46"/>
        <v>12.097744</v>
      </c>
      <c r="G118" s="9">
        <f t="shared" si="46"/>
        <v>12.097744</v>
      </c>
      <c r="H118" s="9">
        <f t="shared" si="46"/>
        <v>12.097744</v>
      </c>
      <c r="I118" s="9">
        <f t="shared" si="46"/>
        <v>12.097744</v>
      </c>
      <c r="J118" s="9">
        <f t="shared" si="46"/>
        <v>12.097744</v>
      </c>
      <c r="K118" s="9">
        <f t="shared" si="46"/>
        <v>12.097744</v>
      </c>
      <c r="L118" s="9">
        <f t="shared" si="46"/>
        <v>12.097744</v>
      </c>
      <c r="M118" s="9">
        <f t="shared" si="46"/>
        <v>12.097751000000001</v>
      </c>
    </row>
    <row r="119" spans="1:13" hidden="1" outlineLevel="4" x14ac:dyDescent="0.25">
      <c r="A119" s="4" t="s">
        <v>4</v>
      </c>
      <c r="B119" s="9">
        <v>28.921043999999998</v>
      </c>
      <c r="C119" s="9">
        <v>12.097744</v>
      </c>
      <c r="D119" s="9">
        <v>12.097744</v>
      </c>
      <c r="E119" s="9">
        <v>12.097744</v>
      </c>
      <c r="F119" s="9">
        <v>12.097744</v>
      </c>
      <c r="G119" s="9">
        <v>12.097744</v>
      </c>
      <c r="H119" s="9">
        <v>12.097744</v>
      </c>
      <c r="I119" s="9">
        <v>12.097744</v>
      </c>
      <c r="J119" s="9">
        <v>12.097744</v>
      </c>
      <c r="K119" s="9">
        <v>12.097744</v>
      </c>
      <c r="L119" s="9">
        <v>12.097744</v>
      </c>
      <c r="M119" s="9">
        <v>12.097751000000001</v>
      </c>
    </row>
    <row r="120" spans="1:13" outlineLevel="1" x14ac:dyDescent="0.25">
      <c r="A120" s="13" t="s">
        <v>10</v>
      </c>
      <c r="B120" s="14">
        <f t="shared" ref="B120:M120" si="47">B121+B138</f>
        <v>39.710962503529998</v>
      </c>
      <c r="C120" s="14">
        <f t="shared" si="47"/>
        <v>14.99518034694</v>
      </c>
      <c r="D120" s="14">
        <f t="shared" si="47"/>
        <v>14.14709161635</v>
      </c>
      <c r="E120" s="14">
        <f t="shared" si="47"/>
        <v>12.243996644420001</v>
      </c>
      <c r="F120" s="14">
        <f t="shared" si="47"/>
        <v>11.215338003460001</v>
      </c>
      <c r="G120" s="14">
        <f t="shared" si="47"/>
        <v>8.4369435391399996</v>
      </c>
      <c r="H120" s="14">
        <f t="shared" si="47"/>
        <v>7.02122030528</v>
      </c>
      <c r="I120" s="14">
        <f t="shared" si="47"/>
        <v>6.5927353842300001</v>
      </c>
      <c r="J120" s="14">
        <f t="shared" si="47"/>
        <v>6.4455560384399995</v>
      </c>
      <c r="K120" s="14">
        <f t="shared" si="47"/>
        <v>6.3757304062899998</v>
      </c>
      <c r="L120" s="14">
        <f t="shared" si="47"/>
        <v>5.6812240055299998</v>
      </c>
      <c r="M120" s="14">
        <f t="shared" si="47"/>
        <v>5.5250966748100003</v>
      </c>
    </row>
    <row r="121" spans="1:13" outlineLevel="2" x14ac:dyDescent="0.25">
      <c r="A121" s="15" t="s">
        <v>2</v>
      </c>
      <c r="B121" s="16">
        <f t="shared" ref="B121:M121" si="48">B122+B127+B130+B134</f>
        <v>5.4289612333699999</v>
      </c>
      <c r="C121" s="16">
        <f t="shared" si="48"/>
        <v>5.1939059476800002</v>
      </c>
      <c r="D121" s="16">
        <f t="shared" si="48"/>
        <v>5.0431063588800003</v>
      </c>
      <c r="E121" s="16">
        <f t="shared" si="48"/>
        <v>4.9269175091299999</v>
      </c>
      <c r="F121" s="16">
        <f t="shared" si="48"/>
        <v>4.8578088679400002</v>
      </c>
      <c r="G121" s="16">
        <f t="shared" si="48"/>
        <v>3.1239757631099998</v>
      </c>
      <c r="H121" s="16">
        <f t="shared" si="48"/>
        <v>3.0424477623300001</v>
      </c>
      <c r="I121" s="16">
        <f t="shared" si="48"/>
        <v>3.0019893108799995</v>
      </c>
      <c r="J121" s="16">
        <f t="shared" si="48"/>
        <v>2.9725665282400002</v>
      </c>
      <c r="K121" s="16">
        <f t="shared" si="48"/>
        <v>2.9292624791699997</v>
      </c>
      <c r="L121" s="16">
        <f t="shared" si="48"/>
        <v>2.89402979696</v>
      </c>
      <c r="M121" s="16">
        <f t="shared" si="48"/>
        <v>2.8577944453500002</v>
      </c>
    </row>
    <row r="122" spans="1:13" outlineLevel="3" collapsed="1" x14ac:dyDescent="0.25">
      <c r="A122" s="3" t="s">
        <v>3</v>
      </c>
      <c r="B122" s="9">
        <f t="shared" ref="B122:M122" si="49">SUM(B123:B126)</f>
        <v>8.235000009E-2</v>
      </c>
      <c r="C122" s="9">
        <f t="shared" si="49"/>
        <v>8.235000009E-2</v>
      </c>
      <c r="D122" s="9">
        <f t="shared" si="49"/>
        <v>8.235000009E-2</v>
      </c>
      <c r="E122" s="9">
        <f t="shared" si="49"/>
        <v>8.235000009E-2</v>
      </c>
      <c r="F122" s="9">
        <f t="shared" si="49"/>
        <v>8.235000009E-2</v>
      </c>
      <c r="G122" s="9">
        <f t="shared" si="49"/>
        <v>8.2050000090000005E-2</v>
      </c>
      <c r="H122" s="9">
        <f t="shared" si="49"/>
        <v>8.2050000090000005E-2</v>
      </c>
      <c r="I122" s="9">
        <f t="shared" si="49"/>
        <v>8.2050000090000005E-2</v>
      </c>
      <c r="J122" s="9">
        <f t="shared" si="49"/>
        <v>8.2050000090000005E-2</v>
      </c>
      <c r="K122" s="9">
        <f t="shared" si="49"/>
        <v>8.2050000090000005E-2</v>
      </c>
      <c r="L122" s="9">
        <f t="shared" si="49"/>
        <v>8.2050000090000005E-2</v>
      </c>
      <c r="M122" s="9">
        <f t="shared" si="49"/>
        <v>8.2050000090000005E-2</v>
      </c>
    </row>
    <row r="123" spans="1:13" hidden="1" outlineLevel="4" x14ac:dyDescent="0.25">
      <c r="A123" s="4" t="s">
        <v>7</v>
      </c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hidden="1" outlineLevel="4" x14ac:dyDescent="0.25">
      <c r="A124" s="4" t="s">
        <v>12</v>
      </c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 hidden="1" outlineLevel="4" x14ac:dyDescent="0.25">
      <c r="A125" s="4" t="s">
        <v>4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3" hidden="1" outlineLevel="4" x14ac:dyDescent="0.25">
      <c r="A126" s="4" t="s">
        <v>8</v>
      </c>
      <c r="B126" s="9">
        <v>8.235000009E-2</v>
      </c>
      <c r="C126" s="9">
        <v>8.235000009E-2</v>
      </c>
      <c r="D126" s="9">
        <v>8.235000009E-2</v>
      </c>
      <c r="E126" s="9">
        <v>8.235000009E-2</v>
      </c>
      <c r="F126" s="9">
        <v>8.235000009E-2</v>
      </c>
      <c r="G126" s="9">
        <v>8.2050000090000005E-2</v>
      </c>
      <c r="H126" s="9">
        <v>8.2050000090000005E-2</v>
      </c>
      <c r="I126" s="9">
        <v>8.2050000090000005E-2</v>
      </c>
      <c r="J126" s="9">
        <v>8.2050000090000005E-2</v>
      </c>
      <c r="K126" s="9">
        <v>8.2050000090000005E-2</v>
      </c>
      <c r="L126" s="9">
        <v>8.2050000090000005E-2</v>
      </c>
      <c r="M126" s="9">
        <v>8.2050000090000005E-2</v>
      </c>
    </row>
    <row r="127" spans="1:13" outlineLevel="3" collapsed="1" x14ac:dyDescent="0.25">
      <c r="A127" s="3" t="s">
        <v>13</v>
      </c>
      <c r="B127" s="9">
        <f t="shared" ref="B127:M127" si="50">SUM(B128:B129)</f>
        <v>0</v>
      </c>
      <c r="C127" s="9">
        <f t="shared" si="50"/>
        <v>0</v>
      </c>
      <c r="D127" s="9">
        <f t="shared" si="50"/>
        <v>0</v>
      </c>
      <c r="E127" s="9">
        <f t="shared" si="50"/>
        <v>0</v>
      </c>
      <c r="F127" s="9">
        <f t="shared" si="50"/>
        <v>0</v>
      </c>
      <c r="G127" s="9">
        <f t="shared" si="50"/>
        <v>0</v>
      </c>
      <c r="H127" s="9">
        <f t="shared" si="50"/>
        <v>0</v>
      </c>
      <c r="I127" s="9">
        <f t="shared" si="50"/>
        <v>0</v>
      </c>
      <c r="J127" s="9">
        <f t="shared" si="50"/>
        <v>0</v>
      </c>
      <c r="K127" s="9">
        <f t="shared" si="50"/>
        <v>0</v>
      </c>
      <c r="L127" s="9">
        <f t="shared" si="50"/>
        <v>0</v>
      </c>
      <c r="M127" s="9">
        <f t="shared" si="50"/>
        <v>0</v>
      </c>
    </row>
    <row r="128" spans="1:13" hidden="1" outlineLevel="4" x14ac:dyDescent="0.25">
      <c r="A128" s="4" t="s">
        <v>7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13" hidden="1" outlineLevel="4" x14ac:dyDescent="0.25">
      <c r="A129" s="4" t="s">
        <v>8</v>
      </c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13" outlineLevel="3" collapsed="1" x14ac:dyDescent="0.25">
      <c r="A130" s="3" t="s">
        <v>14</v>
      </c>
      <c r="B130" s="9">
        <f t="shared" ref="B130:M130" si="51">SUM(B131:B133)</f>
        <v>1.8936182239999998E-2</v>
      </c>
      <c r="C130" s="9">
        <f t="shared" si="51"/>
        <v>1.7478822959999998E-2</v>
      </c>
      <c r="D130" s="9">
        <f t="shared" si="51"/>
        <v>1.603663898E-2</v>
      </c>
      <c r="E130" s="9">
        <f t="shared" si="51"/>
        <v>1.459441987E-2</v>
      </c>
      <c r="F130" s="9">
        <f t="shared" si="51"/>
        <v>1.31635551E-2</v>
      </c>
      <c r="G130" s="9">
        <f t="shared" si="51"/>
        <v>1.170990741E-2</v>
      </c>
      <c r="H130" s="9">
        <f t="shared" si="51"/>
        <v>1.0267651359999999E-2</v>
      </c>
      <c r="I130" s="9">
        <f t="shared" si="51"/>
        <v>8.8254316799999989E-3</v>
      </c>
      <c r="J130" s="9">
        <f t="shared" si="51"/>
        <v>7.3910736600000006E-3</v>
      </c>
      <c r="K130" s="9">
        <f t="shared" si="51"/>
        <v>5.9408832200000001E-3</v>
      </c>
      <c r="L130" s="9">
        <f t="shared" si="51"/>
        <v>4.9468995399999998E-3</v>
      </c>
      <c r="M130" s="9">
        <f t="shared" si="51"/>
        <v>4.1177684799999998E-3</v>
      </c>
    </row>
    <row r="131" spans="1:13" hidden="1" outlineLevel="4" x14ac:dyDescent="0.25">
      <c r="A131" s="4" t="s">
        <v>7</v>
      </c>
      <c r="B131" s="9">
        <v>1.688497596E-2</v>
      </c>
      <c r="C131" s="9">
        <v>1.5539559119999999E-2</v>
      </c>
      <c r="D131" s="9">
        <v>1.420364052E-2</v>
      </c>
      <c r="E131" s="9">
        <v>1.286768592E-2</v>
      </c>
      <c r="F131" s="9">
        <v>1.153857384E-2</v>
      </c>
      <c r="G131" s="9">
        <v>1.019570364E-2</v>
      </c>
      <c r="H131" s="9">
        <v>8.8597126799999995E-3</v>
      </c>
      <c r="I131" s="9">
        <v>7.5237580799999999E-3</v>
      </c>
      <c r="J131" s="9">
        <v>6.1923171600000004E-3</v>
      </c>
      <c r="K131" s="9">
        <v>4.8517398000000002E-3</v>
      </c>
      <c r="L131" s="9">
        <v>3.9640211999999999E-3</v>
      </c>
      <c r="M131" s="9">
        <v>3.2411552399999998E-3</v>
      </c>
    </row>
    <row r="132" spans="1:13" hidden="1" outlineLevel="4" x14ac:dyDescent="0.25">
      <c r="A132" s="4" t="s">
        <v>11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13" hidden="1" outlineLevel="4" x14ac:dyDescent="0.25">
      <c r="A133" s="4" t="s">
        <v>12</v>
      </c>
      <c r="B133" s="9">
        <v>2.05120628E-3</v>
      </c>
      <c r="C133" s="9">
        <v>1.93926384E-3</v>
      </c>
      <c r="D133" s="9">
        <v>1.8329984600000001E-3</v>
      </c>
      <c r="E133" s="9">
        <v>1.7267339499999999E-3</v>
      </c>
      <c r="F133" s="9">
        <v>1.62498126E-3</v>
      </c>
      <c r="G133" s="9">
        <v>1.5142037699999999E-3</v>
      </c>
      <c r="H133" s="9">
        <v>1.40793868E-3</v>
      </c>
      <c r="I133" s="9">
        <v>1.3016735999999999E-3</v>
      </c>
      <c r="J133" s="9">
        <v>1.1987565E-3</v>
      </c>
      <c r="K133" s="9">
        <v>1.0891434199999999E-3</v>
      </c>
      <c r="L133" s="9">
        <v>9.8287833999999991E-4</v>
      </c>
      <c r="M133" s="9">
        <v>8.7661323999999995E-4</v>
      </c>
    </row>
    <row r="134" spans="1:13" outlineLevel="3" collapsed="1" x14ac:dyDescent="0.25">
      <c r="A134" s="3" t="s">
        <v>15</v>
      </c>
      <c r="B134" s="9">
        <f t="shared" ref="B134:M134" si="52">SUM(B135:B137)</f>
        <v>5.3276750510399999</v>
      </c>
      <c r="C134" s="9">
        <f t="shared" si="52"/>
        <v>5.0940771246300001</v>
      </c>
      <c r="D134" s="9">
        <f t="shared" si="52"/>
        <v>4.9447197198100001</v>
      </c>
      <c r="E134" s="9">
        <f t="shared" si="52"/>
        <v>4.8299730891700001</v>
      </c>
      <c r="F134" s="9">
        <f t="shared" si="52"/>
        <v>4.7622953127500001</v>
      </c>
      <c r="G134" s="9">
        <f t="shared" si="52"/>
        <v>3.0302158556099998</v>
      </c>
      <c r="H134" s="9">
        <f t="shared" si="52"/>
        <v>2.95013011088</v>
      </c>
      <c r="I134" s="9">
        <f t="shared" si="52"/>
        <v>2.9111138791099997</v>
      </c>
      <c r="J134" s="9">
        <f t="shared" si="52"/>
        <v>2.88312545449</v>
      </c>
      <c r="K134" s="9">
        <f t="shared" si="52"/>
        <v>2.8412715958599999</v>
      </c>
      <c r="L134" s="9">
        <f t="shared" si="52"/>
        <v>2.8070328973300001</v>
      </c>
      <c r="M134" s="9">
        <f t="shared" si="52"/>
        <v>2.77162667678</v>
      </c>
    </row>
    <row r="135" spans="1:13" hidden="1" outlineLevel="4" x14ac:dyDescent="0.25">
      <c r="A135" s="4" t="s">
        <v>7</v>
      </c>
      <c r="B135" s="9">
        <v>0.26114077783</v>
      </c>
      <c r="C135" s="9">
        <v>0.16593549095999999</v>
      </c>
      <c r="D135" s="9">
        <v>0.13294697519000001</v>
      </c>
      <c r="E135" s="9">
        <v>0.10564956764</v>
      </c>
      <c r="F135" s="9">
        <v>7.921716811E-2</v>
      </c>
      <c r="G135" s="9">
        <v>5.3613550119999999E-2</v>
      </c>
      <c r="H135" s="9">
        <v>8.07374592E-3</v>
      </c>
      <c r="I135" s="9">
        <v>2.8417852800000001E-3</v>
      </c>
      <c r="J135" s="9">
        <v>1.0203479999999999E-3</v>
      </c>
      <c r="K135" s="9">
        <v>5.6804399999999997E-4</v>
      </c>
      <c r="L135" s="9">
        <v>1.13616E-4</v>
      </c>
      <c r="M135" s="9"/>
    </row>
    <row r="136" spans="1:13" hidden="1" outlineLevel="4" x14ac:dyDescent="0.25">
      <c r="A136" s="4" t="s">
        <v>8</v>
      </c>
      <c r="B136" s="9">
        <v>0.75939828793999997</v>
      </c>
      <c r="C136" s="9">
        <v>0.63394489531999998</v>
      </c>
      <c r="D136" s="9">
        <v>0.51472179530999995</v>
      </c>
      <c r="E136" s="9">
        <v>0.42727257221999998</v>
      </c>
      <c r="F136" s="9">
        <v>0.37594215936999997</v>
      </c>
      <c r="G136" s="9">
        <v>0.33735135783999998</v>
      </c>
      <c r="H136" s="9">
        <v>0.30280541730999999</v>
      </c>
      <c r="I136" s="9">
        <v>0.26902114618</v>
      </c>
      <c r="J136" s="9">
        <v>0.23562333383</v>
      </c>
      <c r="K136" s="9">
        <v>0.20145260421</v>
      </c>
      <c r="L136" s="9">
        <v>0.16766833368</v>
      </c>
      <c r="M136" s="9">
        <v>0.13237572913000001</v>
      </c>
    </row>
    <row r="137" spans="1:13" hidden="1" outlineLevel="4" x14ac:dyDescent="0.25">
      <c r="A137" s="4" t="s">
        <v>16</v>
      </c>
      <c r="B137" s="9">
        <v>4.3071359852700004</v>
      </c>
      <c r="C137" s="9">
        <v>4.2941967383500002</v>
      </c>
      <c r="D137" s="9">
        <v>4.29705094931</v>
      </c>
      <c r="E137" s="9">
        <v>4.29705094931</v>
      </c>
      <c r="F137" s="9">
        <v>4.3071359852700004</v>
      </c>
      <c r="G137" s="9">
        <v>2.6392509476499999</v>
      </c>
      <c r="H137" s="9">
        <v>2.6392509476499999</v>
      </c>
      <c r="I137" s="9">
        <v>2.6392509476499999</v>
      </c>
      <c r="J137" s="9">
        <v>2.6464817726600001</v>
      </c>
      <c r="K137" s="9">
        <v>2.6392509476499999</v>
      </c>
      <c r="L137" s="9">
        <v>2.6392509476499999</v>
      </c>
      <c r="M137" s="9">
        <v>2.6392509476499999</v>
      </c>
    </row>
    <row r="138" spans="1:13" outlineLevel="2" x14ac:dyDescent="0.25">
      <c r="A138" s="15" t="s">
        <v>9</v>
      </c>
      <c r="B138" s="16">
        <f t="shared" ref="B138:M138" si="53">B139+B142+B146</f>
        <v>34.282001270159995</v>
      </c>
      <c r="C138" s="16">
        <f t="shared" si="53"/>
        <v>9.8012743992600004</v>
      </c>
      <c r="D138" s="16">
        <f t="shared" si="53"/>
        <v>9.1039852574700006</v>
      </c>
      <c r="E138" s="16">
        <f t="shared" si="53"/>
        <v>7.3170791352900011</v>
      </c>
      <c r="F138" s="16">
        <f t="shared" si="53"/>
        <v>6.3575291355200001</v>
      </c>
      <c r="G138" s="16">
        <f t="shared" si="53"/>
        <v>5.3129677760299998</v>
      </c>
      <c r="H138" s="16">
        <f t="shared" si="53"/>
        <v>3.9787725429499998</v>
      </c>
      <c r="I138" s="16">
        <f t="shared" si="53"/>
        <v>3.5907460733500001</v>
      </c>
      <c r="J138" s="16">
        <f t="shared" si="53"/>
        <v>3.4729895101999997</v>
      </c>
      <c r="K138" s="16">
        <f t="shared" si="53"/>
        <v>3.4464679271200001</v>
      </c>
      <c r="L138" s="16">
        <f t="shared" si="53"/>
        <v>2.7871942085699999</v>
      </c>
      <c r="M138" s="16">
        <f t="shared" si="53"/>
        <v>2.6673022294600002</v>
      </c>
    </row>
    <row r="139" spans="1:13" outlineLevel="3" collapsed="1" x14ac:dyDescent="0.25">
      <c r="A139" s="3" t="s">
        <v>13</v>
      </c>
      <c r="B139" s="9">
        <f t="shared" ref="B139:M139" si="54">SUM(B140:B141)</f>
        <v>0</v>
      </c>
      <c r="C139" s="9">
        <f t="shared" si="54"/>
        <v>0</v>
      </c>
      <c r="D139" s="9">
        <f t="shared" si="54"/>
        <v>0</v>
      </c>
      <c r="E139" s="9">
        <f t="shared" si="54"/>
        <v>0</v>
      </c>
      <c r="F139" s="9">
        <f t="shared" si="54"/>
        <v>0</v>
      </c>
      <c r="G139" s="9">
        <f t="shared" si="54"/>
        <v>0</v>
      </c>
      <c r="H139" s="9">
        <f t="shared" si="54"/>
        <v>0</v>
      </c>
      <c r="I139" s="9">
        <f t="shared" si="54"/>
        <v>0</v>
      </c>
      <c r="J139" s="9">
        <f t="shared" si="54"/>
        <v>0</v>
      </c>
      <c r="K139" s="9">
        <f t="shared" si="54"/>
        <v>0</v>
      </c>
      <c r="L139" s="9">
        <f t="shared" si="54"/>
        <v>0</v>
      </c>
      <c r="M139" s="9">
        <f t="shared" si="54"/>
        <v>0</v>
      </c>
    </row>
    <row r="140" spans="1:13" hidden="1" outlineLevel="4" x14ac:dyDescent="0.25">
      <c r="A140" s="4" t="s">
        <v>7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13" hidden="1" outlineLevel="4" x14ac:dyDescent="0.25">
      <c r="A141" s="4" t="s">
        <v>8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13" outlineLevel="3" collapsed="1" x14ac:dyDescent="0.25">
      <c r="A142" s="3" t="s">
        <v>14</v>
      </c>
      <c r="B142" s="9">
        <f t="shared" ref="B142:M142" si="55">SUM(B143:B145)</f>
        <v>1.4631371823400001</v>
      </c>
      <c r="C142" s="9">
        <f t="shared" si="55"/>
        <v>1.4631371823400001</v>
      </c>
      <c r="D142" s="9">
        <f t="shared" si="55"/>
        <v>1.4631371830600002</v>
      </c>
      <c r="E142" s="9">
        <f t="shared" si="55"/>
        <v>1.4631371830600002</v>
      </c>
      <c r="F142" s="9">
        <f t="shared" si="55"/>
        <v>1.46313718342</v>
      </c>
      <c r="G142" s="9">
        <f t="shared" si="55"/>
        <v>1.46313718378</v>
      </c>
      <c r="H142" s="9">
        <f t="shared" si="55"/>
        <v>1.46313718378</v>
      </c>
      <c r="I142" s="9">
        <f t="shared" si="55"/>
        <v>1.46313718378</v>
      </c>
      <c r="J142" s="9">
        <f t="shared" si="55"/>
        <v>1.46313718378</v>
      </c>
      <c r="K142" s="9">
        <f t="shared" si="55"/>
        <v>1.4479840299200002</v>
      </c>
      <c r="L142" s="9">
        <f t="shared" si="55"/>
        <v>1.4328308760600001</v>
      </c>
      <c r="M142" s="9">
        <f t="shared" si="55"/>
        <v>1.4245508760600001</v>
      </c>
    </row>
    <row r="143" spans="1:13" hidden="1" outlineLevel="4" x14ac:dyDescent="0.25">
      <c r="A143" s="4" t="s">
        <v>7</v>
      </c>
      <c r="B143" s="9">
        <v>0.40048660046000001</v>
      </c>
      <c r="C143" s="9">
        <v>0.40048660046000001</v>
      </c>
      <c r="D143" s="9">
        <v>0.40048660118000001</v>
      </c>
      <c r="E143" s="9">
        <v>0.40048660118000001</v>
      </c>
      <c r="F143" s="9">
        <v>0.40048660153999999</v>
      </c>
      <c r="G143" s="9">
        <v>0.40048660190000002</v>
      </c>
      <c r="H143" s="9">
        <v>0.40048660190000002</v>
      </c>
      <c r="I143" s="9">
        <v>0.40048660190000002</v>
      </c>
      <c r="J143" s="9">
        <v>0.40048660190000002</v>
      </c>
      <c r="K143" s="9">
        <v>0.38533344804000003</v>
      </c>
      <c r="L143" s="9">
        <v>0.37018029417999998</v>
      </c>
      <c r="M143" s="9">
        <v>0.36190029418000003</v>
      </c>
    </row>
    <row r="144" spans="1:13" hidden="1" outlineLevel="4" x14ac:dyDescent="0.25">
      <c r="A144" s="4" t="s">
        <v>11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13" hidden="1" outlineLevel="4" x14ac:dyDescent="0.25">
      <c r="A145" s="4" t="s">
        <v>12</v>
      </c>
      <c r="B145" s="9">
        <v>1.0626505818800001</v>
      </c>
      <c r="C145" s="9">
        <v>1.0626505818800001</v>
      </c>
      <c r="D145" s="9">
        <v>1.0626505818800001</v>
      </c>
      <c r="E145" s="9">
        <v>1.0626505818800001</v>
      </c>
      <c r="F145" s="9">
        <v>1.0626505818800001</v>
      </c>
      <c r="G145" s="9">
        <v>1.0626505818800001</v>
      </c>
      <c r="H145" s="9">
        <v>1.0626505818800001</v>
      </c>
      <c r="I145" s="9">
        <v>1.0626505818800001</v>
      </c>
      <c r="J145" s="9">
        <v>1.0626505818800001</v>
      </c>
      <c r="K145" s="9">
        <v>1.0626505818800001</v>
      </c>
      <c r="L145" s="9">
        <v>1.0626505818800001</v>
      </c>
      <c r="M145" s="9">
        <v>1.0626505818800001</v>
      </c>
    </row>
    <row r="146" spans="1:13" outlineLevel="3" collapsed="1" x14ac:dyDescent="0.25">
      <c r="A146" s="3" t="s">
        <v>15</v>
      </c>
      <c r="B146" s="9">
        <f t="shared" ref="B146:M146" si="56">SUM(B147:B149)</f>
        <v>32.818864087819996</v>
      </c>
      <c r="C146" s="9">
        <f t="shared" si="56"/>
        <v>8.3381372169199999</v>
      </c>
      <c r="D146" s="9">
        <f t="shared" si="56"/>
        <v>7.64084807441</v>
      </c>
      <c r="E146" s="9">
        <f t="shared" si="56"/>
        <v>5.8539419522300005</v>
      </c>
      <c r="F146" s="9">
        <f t="shared" si="56"/>
        <v>4.8943919521000003</v>
      </c>
      <c r="G146" s="9">
        <f t="shared" si="56"/>
        <v>3.84983059225</v>
      </c>
      <c r="H146" s="9">
        <f t="shared" si="56"/>
        <v>2.51563535917</v>
      </c>
      <c r="I146" s="9">
        <f t="shared" si="56"/>
        <v>2.1276088895699998</v>
      </c>
      <c r="J146" s="9">
        <f t="shared" si="56"/>
        <v>2.0098523264199999</v>
      </c>
      <c r="K146" s="9">
        <f t="shared" si="56"/>
        <v>1.9984838971999999</v>
      </c>
      <c r="L146" s="9">
        <f t="shared" si="56"/>
        <v>1.35436333251</v>
      </c>
      <c r="M146" s="9">
        <f t="shared" si="56"/>
        <v>1.2427513534000001</v>
      </c>
    </row>
    <row r="147" spans="1:13" hidden="1" outlineLevel="4" x14ac:dyDescent="0.25">
      <c r="A147" s="4" t="s">
        <v>7</v>
      </c>
      <c r="B147" s="9">
        <v>28.436419291339998</v>
      </c>
      <c r="C147" s="9">
        <v>4.1744592585599998</v>
      </c>
      <c r="D147" s="9">
        <v>4.0570679503199996</v>
      </c>
      <c r="E147" s="9">
        <v>3.6814813132499999</v>
      </c>
      <c r="F147" s="9">
        <v>3.2054413136100002</v>
      </c>
      <c r="G147" s="9">
        <v>2.4829899540899998</v>
      </c>
      <c r="H147" s="9">
        <v>1.28829472115</v>
      </c>
      <c r="I147" s="9">
        <v>1.1962088882499999</v>
      </c>
      <c r="J147" s="9">
        <v>1.0784523251</v>
      </c>
      <c r="K147" s="9">
        <v>1.06708389588</v>
      </c>
      <c r="L147" s="9">
        <v>0.42296333119000001</v>
      </c>
      <c r="M147" s="9">
        <v>0.31135135207999998</v>
      </c>
    </row>
    <row r="148" spans="1:13" hidden="1" outlineLevel="4" x14ac:dyDescent="0.25">
      <c r="A148" s="4" t="s">
        <v>8</v>
      </c>
      <c r="B148" s="9">
        <v>4.3824447964799997</v>
      </c>
      <c r="C148" s="9">
        <v>4.1636779583600001</v>
      </c>
      <c r="D148" s="9">
        <v>3.58378012409</v>
      </c>
      <c r="E148" s="9">
        <v>2.1724606389800001</v>
      </c>
      <c r="F148" s="9">
        <v>1.6889506384899999</v>
      </c>
      <c r="G148" s="9">
        <v>1.36684063816</v>
      </c>
      <c r="H148" s="9">
        <v>1.22734063802</v>
      </c>
      <c r="I148" s="9">
        <v>0.93140000132</v>
      </c>
      <c r="J148" s="9">
        <v>0.93140000132</v>
      </c>
      <c r="K148" s="9">
        <v>0.93140000132</v>
      </c>
      <c r="L148" s="9">
        <v>0.93140000132</v>
      </c>
      <c r="M148" s="9">
        <v>0.93140000132</v>
      </c>
    </row>
    <row r="149" spans="1:13" hidden="1" outlineLevel="4" x14ac:dyDescent="0.25">
      <c r="A149" s="4" t="s">
        <v>16</v>
      </c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x14ac:dyDescent="0.25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</row>
  </sheetData>
  <mergeCells count="3">
    <mergeCell ref="A1:K1"/>
    <mergeCell ref="A56:D56"/>
    <mergeCell ref="J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Alla Danylchuk</cp:lastModifiedBy>
  <dcterms:created xsi:type="dcterms:W3CDTF">2022-02-02T10:21:45Z</dcterms:created>
  <dcterms:modified xsi:type="dcterms:W3CDTF">2022-02-02T14:48:33Z</dcterms:modified>
</cp:coreProperties>
</file>