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February 2021\"/>
    </mc:Choice>
  </mc:AlternateContent>
  <bookViews>
    <workbookView xWindow="480" yWindow="105" windowWidth="8595" windowHeight="8265"/>
  </bookViews>
  <sheets>
    <sheet name="2021-2046" sheetId="2" r:id="rId1"/>
  </sheets>
  <definedNames>
    <definedName name="_xlnm.Print_Area" localSheetId="0">'2021-2046'!$A$1:$M$153</definedName>
  </definedNames>
  <calcPr calcId="162913"/>
</workbook>
</file>

<file path=xl/calcChain.xml><?xml version="1.0" encoding="utf-8"?>
<calcChain xmlns="http://schemas.openxmlformats.org/spreadsheetml/2006/main">
  <c r="L58" i="2" l="1"/>
  <c r="M58" i="2"/>
  <c r="L60" i="2"/>
  <c r="M60" i="2"/>
  <c r="L62" i="2"/>
  <c r="M62" i="2"/>
  <c r="L67" i="2"/>
  <c r="M67" i="2"/>
  <c r="L69" i="2"/>
  <c r="M69" i="2"/>
  <c r="L75" i="2"/>
  <c r="M75" i="2"/>
  <c r="L80" i="2"/>
  <c r="M80" i="2"/>
  <c r="L83" i="2"/>
  <c r="M83" i="2"/>
  <c r="L87" i="2"/>
  <c r="M87" i="2"/>
  <c r="L92" i="2"/>
  <c r="M92" i="2"/>
  <c r="L95" i="2"/>
  <c r="M95" i="2"/>
  <c r="L99" i="2"/>
  <c r="M9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K99" i="2"/>
  <c r="J99" i="2"/>
  <c r="I99" i="2"/>
  <c r="H99" i="2"/>
  <c r="G99" i="2"/>
  <c r="F99" i="2"/>
  <c r="E99" i="2"/>
  <c r="D99" i="2"/>
  <c r="C99" i="2"/>
  <c r="B99" i="2"/>
  <c r="K95" i="2"/>
  <c r="J95" i="2"/>
  <c r="I95" i="2"/>
  <c r="H95" i="2"/>
  <c r="G95" i="2"/>
  <c r="F95" i="2"/>
  <c r="E95" i="2"/>
  <c r="D95" i="2"/>
  <c r="C95" i="2"/>
  <c r="B95" i="2"/>
  <c r="K92" i="2"/>
  <c r="J92" i="2"/>
  <c r="I92" i="2"/>
  <c r="H92" i="2"/>
  <c r="G92" i="2"/>
  <c r="F92" i="2"/>
  <c r="E92" i="2"/>
  <c r="D92" i="2"/>
  <c r="C92" i="2"/>
  <c r="B92" i="2"/>
  <c r="K87" i="2"/>
  <c r="J87" i="2"/>
  <c r="I87" i="2"/>
  <c r="H87" i="2"/>
  <c r="G87" i="2"/>
  <c r="F87" i="2"/>
  <c r="E87" i="2"/>
  <c r="D87" i="2"/>
  <c r="C87" i="2"/>
  <c r="B87" i="2"/>
  <c r="K83" i="2"/>
  <c r="J83" i="2"/>
  <c r="I83" i="2"/>
  <c r="H83" i="2"/>
  <c r="G83" i="2"/>
  <c r="F83" i="2"/>
  <c r="E83" i="2"/>
  <c r="D83" i="2"/>
  <c r="C83" i="2"/>
  <c r="B83" i="2"/>
  <c r="K80" i="2"/>
  <c r="J80" i="2"/>
  <c r="I80" i="2"/>
  <c r="H80" i="2"/>
  <c r="G80" i="2"/>
  <c r="F80" i="2"/>
  <c r="E80" i="2"/>
  <c r="D80" i="2"/>
  <c r="C80" i="2"/>
  <c r="B80" i="2"/>
  <c r="K75" i="2"/>
  <c r="J75" i="2"/>
  <c r="I75" i="2"/>
  <c r="H75" i="2"/>
  <c r="G75" i="2"/>
  <c r="F75" i="2"/>
  <c r="E75" i="2"/>
  <c r="D75" i="2"/>
  <c r="C75" i="2"/>
  <c r="B75" i="2"/>
  <c r="K69" i="2"/>
  <c r="J69" i="2"/>
  <c r="I69" i="2"/>
  <c r="H69" i="2"/>
  <c r="G69" i="2"/>
  <c r="F69" i="2"/>
  <c r="E69" i="2"/>
  <c r="D69" i="2"/>
  <c r="C69" i="2"/>
  <c r="B69" i="2"/>
  <c r="K67" i="2"/>
  <c r="J67" i="2"/>
  <c r="I67" i="2"/>
  <c r="H67" i="2"/>
  <c r="G67" i="2"/>
  <c r="F67" i="2"/>
  <c r="E67" i="2"/>
  <c r="D67" i="2"/>
  <c r="C67" i="2"/>
  <c r="B67" i="2"/>
  <c r="K62" i="2"/>
  <c r="J62" i="2"/>
  <c r="I62" i="2"/>
  <c r="H62" i="2"/>
  <c r="G62" i="2"/>
  <c r="F62" i="2"/>
  <c r="E62" i="2"/>
  <c r="D62" i="2"/>
  <c r="C62" i="2"/>
  <c r="B62" i="2"/>
  <c r="K60" i="2"/>
  <c r="J60" i="2"/>
  <c r="I60" i="2"/>
  <c r="H60" i="2"/>
  <c r="G60" i="2"/>
  <c r="F60" i="2"/>
  <c r="E60" i="2"/>
  <c r="D60" i="2"/>
  <c r="C60" i="2"/>
  <c r="B60" i="2"/>
  <c r="K58" i="2"/>
  <c r="J58" i="2"/>
  <c r="I58" i="2"/>
  <c r="H58" i="2"/>
  <c r="G58" i="2"/>
  <c r="F58" i="2"/>
  <c r="E58" i="2"/>
  <c r="D58" i="2"/>
  <c r="C58" i="2"/>
  <c r="B58" i="2"/>
  <c r="K48" i="2"/>
  <c r="J48" i="2"/>
  <c r="I48" i="2"/>
  <c r="H48" i="2"/>
  <c r="G48" i="2"/>
  <c r="F48" i="2"/>
  <c r="E48" i="2"/>
  <c r="D48" i="2"/>
  <c r="C48" i="2"/>
  <c r="B48" i="2"/>
  <c r="K44" i="2"/>
  <c r="J44" i="2"/>
  <c r="I44" i="2"/>
  <c r="H44" i="2"/>
  <c r="G44" i="2"/>
  <c r="F44" i="2"/>
  <c r="E44" i="2"/>
  <c r="D44" i="2"/>
  <c r="C44" i="2"/>
  <c r="B44" i="2"/>
  <c r="K41" i="2"/>
  <c r="J41" i="2"/>
  <c r="I41" i="2"/>
  <c r="H41" i="2"/>
  <c r="G41" i="2"/>
  <c r="F41" i="2"/>
  <c r="E41" i="2"/>
  <c r="D41" i="2"/>
  <c r="C41" i="2"/>
  <c r="B41" i="2"/>
  <c r="K36" i="2"/>
  <c r="J36" i="2"/>
  <c r="I36" i="2"/>
  <c r="H36" i="2"/>
  <c r="G36" i="2"/>
  <c r="F36" i="2"/>
  <c r="E36" i="2"/>
  <c r="D36" i="2"/>
  <c r="C36" i="2"/>
  <c r="B36" i="2"/>
  <c r="K32" i="2"/>
  <c r="J32" i="2"/>
  <c r="I32" i="2"/>
  <c r="H32" i="2"/>
  <c r="G32" i="2"/>
  <c r="F32" i="2"/>
  <c r="E32" i="2"/>
  <c r="D32" i="2"/>
  <c r="C32" i="2"/>
  <c r="B32" i="2"/>
  <c r="K29" i="2"/>
  <c r="J29" i="2"/>
  <c r="I29" i="2"/>
  <c r="H29" i="2"/>
  <c r="G29" i="2"/>
  <c r="F29" i="2"/>
  <c r="E29" i="2"/>
  <c r="D29" i="2"/>
  <c r="C29" i="2"/>
  <c r="B29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L66" i="2" l="1"/>
  <c r="B57" i="2"/>
  <c r="D91" i="2"/>
  <c r="H91" i="2"/>
  <c r="M91" i="2"/>
  <c r="L74" i="2"/>
  <c r="M74" i="2"/>
  <c r="M66" i="2"/>
  <c r="M57" i="2"/>
  <c r="M141" i="2"/>
  <c r="L91" i="2"/>
  <c r="L57" i="2"/>
  <c r="L56" i="2" s="1"/>
  <c r="E57" i="2"/>
  <c r="I57" i="2"/>
  <c r="E116" i="2"/>
  <c r="I116" i="2"/>
  <c r="M116" i="2"/>
  <c r="C116" i="2"/>
  <c r="G116" i="2"/>
  <c r="K116" i="2"/>
  <c r="L141" i="2"/>
  <c r="C141" i="2"/>
  <c r="G141" i="2"/>
  <c r="K141" i="2"/>
  <c r="E141" i="2"/>
  <c r="B107" i="2"/>
  <c r="F107" i="2"/>
  <c r="J107" i="2"/>
  <c r="D124" i="2"/>
  <c r="H124" i="2"/>
  <c r="L124" i="2"/>
  <c r="B124" i="2"/>
  <c r="F124" i="2"/>
  <c r="J124" i="2"/>
  <c r="B141" i="2"/>
  <c r="F141" i="2"/>
  <c r="F123" i="2" s="1"/>
  <c r="D141" i="2"/>
  <c r="H141" i="2"/>
  <c r="J57" i="2"/>
  <c r="K107" i="2"/>
  <c r="K106" i="2" s="1"/>
  <c r="K57" i="2"/>
  <c r="E91" i="2"/>
  <c r="I91" i="2"/>
  <c r="C107" i="2"/>
  <c r="C106" i="2" s="1"/>
  <c r="G107" i="2"/>
  <c r="G106" i="2" s="1"/>
  <c r="E124" i="2"/>
  <c r="I124" i="2"/>
  <c r="M124" i="2"/>
  <c r="M123" i="2" s="1"/>
  <c r="C124" i="2"/>
  <c r="G124" i="2"/>
  <c r="K124" i="2"/>
  <c r="D116" i="2"/>
  <c r="H116" i="2"/>
  <c r="L116" i="2"/>
  <c r="B116" i="2"/>
  <c r="B106" i="2" s="1"/>
  <c r="F116" i="2"/>
  <c r="F106" i="2" s="1"/>
  <c r="J116" i="2"/>
  <c r="F74" i="2"/>
  <c r="J141" i="2"/>
  <c r="C57" i="2"/>
  <c r="G74" i="2"/>
  <c r="I141" i="2"/>
  <c r="G57" i="2"/>
  <c r="E40" i="2"/>
  <c r="I40" i="2"/>
  <c r="C40" i="2"/>
  <c r="G40" i="2"/>
  <c r="K40" i="2"/>
  <c r="F66" i="2"/>
  <c r="G66" i="2"/>
  <c r="J74" i="2"/>
  <c r="B66" i="2"/>
  <c r="B56" i="2" s="1"/>
  <c r="J66" i="2"/>
  <c r="B74" i="2"/>
  <c r="D57" i="2"/>
  <c r="H57" i="2"/>
  <c r="F57" i="2"/>
  <c r="C66" i="2"/>
  <c r="K66" i="2"/>
  <c r="C74" i="2"/>
  <c r="K74" i="2"/>
  <c r="I123" i="2"/>
  <c r="D66" i="2"/>
  <c r="H66" i="2"/>
  <c r="D74" i="2"/>
  <c r="D73" i="2" s="1"/>
  <c r="H74" i="2"/>
  <c r="H73" i="2" s="1"/>
  <c r="B91" i="2"/>
  <c r="F91" i="2"/>
  <c r="J91" i="2"/>
  <c r="D107" i="2"/>
  <c r="D106" i="2" s="1"/>
  <c r="H107" i="2"/>
  <c r="H106" i="2" s="1"/>
  <c r="L107" i="2"/>
  <c r="L106" i="2" s="1"/>
  <c r="E66" i="2"/>
  <c r="E56" i="2" s="1"/>
  <c r="I66" i="2"/>
  <c r="I56" i="2" s="1"/>
  <c r="E74" i="2"/>
  <c r="E73" i="2" s="1"/>
  <c r="I74" i="2"/>
  <c r="C91" i="2"/>
  <c r="G91" i="2"/>
  <c r="K91" i="2"/>
  <c r="E107" i="2"/>
  <c r="E106" i="2" s="1"/>
  <c r="I107" i="2"/>
  <c r="M107" i="2"/>
  <c r="M106" i="2" s="1"/>
  <c r="C123" i="2"/>
  <c r="D15" i="2"/>
  <c r="D40" i="2"/>
  <c r="H40" i="2"/>
  <c r="C23" i="2"/>
  <c r="G23" i="2"/>
  <c r="K23" i="2"/>
  <c r="E23" i="2"/>
  <c r="I23" i="2"/>
  <c r="B40" i="2"/>
  <c r="D23" i="2"/>
  <c r="D22" i="2" s="1"/>
  <c r="I6" i="2"/>
  <c r="E15" i="2"/>
  <c r="B15" i="2"/>
  <c r="F15" i="2"/>
  <c r="J15" i="2"/>
  <c r="H15" i="2"/>
  <c r="J40" i="2"/>
  <c r="D6" i="2"/>
  <c r="E6" i="2"/>
  <c r="C15" i="2"/>
  <c r="G15" i="2"/>
  <c r="K15" i="2"/>
  <c r="I15" i="2"/>
  <c r="B23" i="2"/>
  <c r="F23" i="2"/>
  <c r="J23" i="2"/>
  <c r="H23" i="2"/>
  <c r="F40" i="2"/>
  <c r="B6" i="2"/>
  <c r="F6" i="2"/>
  <c r="J6" i="2"/>
  <c r="H6" i="2"/>
  <c r="C6" i="2"/>
  <c r="G6" i="2"/>
  <c r="K6" i="2"/>
  <c r="I22" i="2"/>
  <c r="I106" i="2" l="1"/>
  <c r="K123" i="2"/>
  <c r="G56" i="2"/>
  <c r="B123" i="2"/>
  <c r="B105" i="2" s="1"/>
  <c r="L123" i="2"/>
  <c r="M56" i="2"/>
  <c r="M73" i="2"/>
  <c r="E22" i="2"/>
  <c r="I73" i="2"/>
  <c r="I55" i="2" s="1"/>
  <c r="L105" i="2"/>
  <c r="J56" i="2"/>
  <c r="E123" i="2"/>
  <c r="E105" i="2" s="1"/>
  <c r="F105" i="2"/>
  <c r="K56" i="2"/>
  <c r="J123" i="2"/>
  <c r="D123" i="2"/>
  <c r="L73" i="2"/>
  <c r="L55" i="2" s="1"/>
  <c r="B73" i="2"/>
  <c r="B55" i="2" s="1"/>
  <c r="I105" i="2"/>
  <c r="C56" i="2"/>
  <c r="H123" i="2"/>
  <c r="B22" i="2"/>
  <c r="M105" i="2"/>
  <c r="G123" i="2"/>
  <c r="G105" i="2" s="1"/>
  <c r="C105" i="2"/>
  <c r="J106" i="2"/>
  <c r="J105" i="2" s="1"/>
  <c r="K73" i="2"/>
  <c r="J73" i="2"/>
  <c r="J55" i="2" s="1"/>
  <c r="K22" i="2"/>
  <c r="E5" i="2"/>
  <c r="K105" i="2"/>
  <c r="G22" i="2"/>
  <c r="G73" i="2"/>
  <c r="G55" i="2" s="1"/>
  <c r="H22" i="2"/>
  <c r="I5" i="2"/>
  <c r="I4" i="2" s="1"/>
  <c r="C22" i="2"/>
  <c r="C73" i="2"/>
  <c r="D105" i="2"/>
  <c r="F73" i="2"/>
  <c r="H56" i="2"/>
  <c r="H55" i="2" s="1"/>
  <c r="D56" i="2"/>
  <c r="D55" i="2" s="1"/>
  <c r="F56" i="2"/>
  <c r="B5" i="2"/>
  <c r="J22" i="2"/>
  <c r="H105" i="2"/>
  <c r="E55" i="2"/>
  <c r="F5" i="2"/>
  <c r="D5" i="2"/>
  <c r="D4" i="2" s="1"/>
  <c r="C5" i="2"/>
  <c r="G5" i="2"/>
  <c r="G4" i="2" s="1"/>
  <c r="H5" i="2"/>
  <c r="F22" i="2"/>
  <c r="J5" i="2"/>
  <c r="K5" i="2"/>
  <c r="K4" i="2" s="1"/>
  <c r="C55" i="2" l="1"/>
  <c r="E4" i="2"/>
  <c r="K55" i="2"/>
  <c r="H4" i="2"/>
  <c r="M55" i="2"/>
  <c r="B4" i="2"/>
  <c r="C4" i="2"/>
  <c r="F55" i="2"/>
  <c r="J4" i="2"/>
  <c r="F4" i="2"/>
</calcChain>
</file>

<file path=xl/sharedStrings.xml><?xml version="1.0" encoding="utf-8"?>
<sst xmlns="http://schemas.openxmlformats.org/spreadsheetml/2006/main" count="156" uniqueCount="24">
  <si>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</si>
  <si>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</si>
  <si>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</si>
  <si>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</si>
  <si>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</si>
  <si>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</si>
  <si>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</si>
  <si>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</si>
  <si>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</si>
  <si>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</si>
  <si>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</si>
  <si>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</si>
  <si>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</si>
  <si>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</si>
  <si>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</si>
  <si>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</si>
  <si>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</si>
  <si>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2046</t>
  </si>
  <si>
    <t>* з урахуванням фактично здійснених платежів</t>
  </si>
  <si>
    <t>І кв</t>
  </si>
  <si>
    <t>ІІ кв</t>
  </si>
  <si>
    <t>ІІІ кв</t>
  </si>
  <si>
    <t>ІV кв</t>
  </si>
  <si>
    <t>Прогнозні платежі за державним боргом у 2021-2046 роках за діючими угодами станом на 01.02.2021*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</si>
</sst>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9" fontId="2" fillId="2" borderId="1" xfId="0" applyNumberFormat="1" applyFont="1" applyFill="1" applyBorder="1" applyAlignment="1">
      <alignment horizontal="left" indent="2"/>
    </xf>
    <xf numFmtId="4" fontId="2" fillId="2" borderId="1" xfId="0" applyNumberFormat="1" applyFont="1" applyFill="1" applyBorder="1"/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1" fillId="0" borderId="0" xfId="1"/>
    <xf numFmtId="4" fontId="0" fillId="0" borderId="0" xfId="0" applyNumberFormat="1" applyBorder="1"/>
    <xf numFmtId="4" fontId="3" fillId="0" borderId="0" xfId="1" applyNumberFormat="1" applyFont="1" applyBorder="1" applyAlignment="1">
      <alignment horizontal="right"/>
    </xf>
    <xf numFmtId="49" fontId="4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53"/>
  <sheetViews>
    <sheetView tabSelected="1" zoomScale="77" zoomScaleNormal="77" workbookViewId="0">
      <selection activeCell="N5" sqref="N5"/>
    </sheetView>
  </sheetViews>
  <sheetFormatPr defaultRowHeight="15" outlineLevelRow="4" x14ac:dyDescent="0.25"/>
  <cols>
    <col min="1" max="1" width="28.5703125" style="1" bestFit="1" customWidth="1"/>
    <col min="2" max="5" width="9.140625" style="2"/>
    <col min="6" max="6" width="8.28515625" style="2" bestFit="1" customWidth="1"/>
    <col min="7" max="10" width="9.140625" style="2"/>
    <col min="11" max="34" width="8.28515625" style="2" bestFit="1" customWidth="1"/>
    <col min="35" max="35" width="11.5703125" style="2" customWidth="1"/>
  </cols>
  <sheetData>
    <row r="1" spans="1:35" ht="15.75" x14ac:dyDescent="0.25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35" x14ac:dyDescent="0.25">
      <c r="A2" s="21"/>
      <c r="B2" s="21"/>
      <c r="C2" s="21"/>
      <c r="D2" s="21"/>
      <c r="E2" s="21"/>
      <c r="F2" s="21"/>
      <c r="G2" s="21"/>
      <c r="H2" s="21"/>
      <c r="I2" s="21"/>
      <c r="J2" s="23" t="s">
        <v>16</v>
      </c>
      <c r="K2" s="23"/>
    </row>
    <row r="3" spans="1:35" s="15" customFormat="1" x14ac:dyDescent="0.25">
      <c r="A3" s="16"/>
      <c r="B3" s="17" t="s">
        <v>19</v>
      </c>
      <c r="C3" s="17" t="s">
        <v>20</v>
      </c>
      <c r="D3" s="17" t="s">
        <v>21</v>
      </c>
      <c r="E3" s="17" t="s">
        <v>22</v>
      </c>
      <c r="F3" s="18">
        <v>2021</v>
      </c>
      <c r="G3" s="19" t="s">
        <v>19</v>
      </c>
      <c r="H3" s="19" t="s">
        <v>20</v>
      </c>
      <c r="I3" s="19" t="s">
        <v>21</v>
      </c>
      <c r="J3" s="19" t="s">
        <v>22</v>
      </c>
      <c r="K3" s="20">
        <v>2022</v>
      </c>
    </row>
    <row r="4" spans="1:35" s="10" customFormat="1" x14ac:dyDescent="0.25">
      <c r="A4" s="8" t="s">
        <v>0</v>
      </c>
      <c r="B4" s="9">
        <f t="shared" ref="B4:K4" si="0">B5+B22</f>
        <v>146.10254476539001</v>
      </c>
      <c r="C4" s="9">
        <f t="shared" si="0"/>
        <v>166.46941966366998</v>
      </c>
      <c r="D4" s="9">
        <f t="shared" si="0"/>
        <v>166.43544792498</v>
      </c>
      <c r="E4" s="9">
        <f t="shared" si="0"/>
        <v>118.46318013543998</v>
      </c>
      <c r="F4" s="9">
        <f t="shared" si="0"/>
        <v>597.47059248947994</v>
      </c>
      <c r="G4" s="9">
        <f t="shared" si="0"/>
        <v>87.715908419089999</v>
      </c>
      <c r="H4" s="9">
        <f t="shared" si="0"/>
        <v>61.460989724790004</v>
      </c>
      <c r="I4" s="9">
        <f t="shared" si="0"/>
        <v>89.7133933418</v>
      </c>
      <c r="J4" s="9">
        <f t="shared" si="0"/>
        <v>44.972385842679998</v>
      </c>
      <c r="K4" s="9">
        <f t="shared" si="0"/>
        <v>283.86267732836001</v>
      </c>
    </row>
    <row r="5" spans="1:35" outlineLevel="1" x14ac:dyDescent="0.25">
      <c r="A5" s="11" t="s">
        <v>1</v>
      </c>
      <c r="B5" s="12">
        <f t="shared" ref="B5:K5" si="1">B6+B15</f>
        <v>113.49265374139</v>
      </c>
      <c r="C5" s="12">
        <f t="shared" si="1"/>
        <v>140.78252501354999</v>
      </c>
      <c r="D5" s="12">
        <f t="shared" si="1"/>
        <v>77.012884534009999</v>
      </c>
      <c r="E5" s="12">
        <f t="shared" si="1"/>
        <v>100.98683354572999</v>
      </c>
      <c r="F5" s="12">
        <f t="shared" si="1"/>
        <v>432.27489683467996</v>
      </c>
      <c r="G5" s="12">
        <f t="shared" si="1"/>
        <v>53.740500837719999</v>
      </c>
      <c r="H5" s="12">
        <f t="shared" si="1"/>
        <v>44.904089177670002</v>
      </c>
      <c r="I5" s="12">
        <f t="shared" si="1"/>
        <v>26.412224322130001</v>
      </c>
      <c r="J5" s="12">
        <f t="shared" si="1"/>
        <v>29.37819099395</v>
      </c>
      <c r="K5" s="12">
        <f t="shared" si="1"/>
        <v>154.43500533146999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10" customFormat="1" outlineLevel="2" x14ac:dyDescent="0.25">
      <c r="A6" s="13" t="s">
        <v>2</v>
      </c>
      <c r="B6" s="14">
        <f t="shared" ref="B6:K6" si="2">B7+B9+B11</f>
        <v>19.381971564809998</v>
      </c>
      <c r="C6" s="14">
        <f t="shared" si="2"/>
        <v>27.949074271939999</v>
      </c>
      <c r="D6" s="14">
        <f t="shared" si="2"/>
        <v>16.746037719979999</v>
      </c>
      <c r="E6" s="14">
        <f t="shared" si="2"/>
        <v>24.526952220449999</v>
      </c>
      <c r="F6" s="14">
        <f t="shared" si="2"/>
        <v>88.604035777180002</v>
      </c>
      <c r="G6" s="14">
        <f t="shared" si="2"/>
        <v>13.21553329324</v>
      </c>
      <c r="H6" s="14">
        <f t="shared" si="2"/>
        <v>21.60158359711</v>
      </c>
      <c r="I6" s="14">
        <f t="shared" si="2"/>
        <v>11.295403191509999</v>
      </c>
      <c r="J6" s="14">
        <f t="shared" si="2"/>
        <v>19.902899572779997</v>
      </c>
      <c r="K6" s="14">
        <f t="shared" si="2"/>
        <v>66.015419654639999</v>
      </c>
    </row>
    <row r="7" spans="1:35" outlineLevel="3" x14ac:dyDescent="0.25">
      <c r="A7" s="4" t="s">
        <v>3</v>
      </c>
      <c r="B7" s="3">
        <f t="shared" ref="B7:K7" si="3">SUM(B8:B8)</f>
        <v>0</v>
      </c>
      <c r="C7" s="3">
        <f t="shared" si="3"/>
        <v>0</v>
      </c>
      <c r="D7" s="3">
        <f t="shared" si="3"/>
        <v>2.2957000000000001E-4</v>
      </c>
      <c r="E7" s="3">
        <f t="shared" si="3"/>
        <v>0</v>
      </c>
      <c r="F7" s="3">
        <f t="shared" si="3"/>
        <v>2.2957000000000001E-4</v>
      </c>
      <c r="G7" s="3">
        <f t="shared" si="3"/>
        <v>0</v>
      </c>
      <c r="H7" s="3">
        <f t="shared" si="3"/>
        <v>0</v>
      </c>
      <c r="I7" s="3">
        <f t="shared" si="3"/>
        <v>2.2957000000000001E-4</v>
      </c>
      <c r="J7" s="3">
        <f t="shared" si="3"/>
        <v>0</v>
      </c>
      <c r="K7" s="3">
        <f t="shared" si="3"/>
        <v>2.2957000000000001E-4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outlineLevel="4" x14ac:dyDescent="0.25">
      <c r="A8" s="5" t="s">
        <v>4</v>
      </c>
      <c r="B8" s="3"/>
      <c r="C8" s="3"/>
      <c r="D8" s="3">
        <v>2.2957000000000001E-4</v>
      </c>
      <c r="E8" s="3"/>
      <c r="F8" s="3">
        <v>2.2957000000000001E-4</v>
      </c>
      <c r="G8" s="3"/>
      <c r="H8" s="3"/>
      <c r="I8" s="3">
        <v>2.2957000000000001E-4</v>
      </c>
      <c r="J8" s="3"/>
      <c r="K8" s="3">
        <v>2.2957000000000001E-4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x14ac:dyDescent="0.25">
      <c r="A9" s="4" t="s">
        <v>5</v>
      </c>
      <c r="B9" s="3">
        <f t="shared" ref="B9:K9" si="4">SUM(B10:B10)</f>
        <v>2.4457658270000002E-2</v>
      </c>
      <c r="C9" s="3">
        <f t="shared" si="4"/>
        <v>2.43172532E-2</v>
      </c>
      <c r="D9" s="3">
        <f t="shared" si="4"/>
        <v>2.416778973E-2</v>
      </c>
      <c r="E9" s="3">
        <f t="shared" si="4"/>
        <v>2.3751103700000002E-2</v>
      </c>
      <c r="F9" s="3">
        <f t="shared" si="4"/>
        <v>9.6693804899999999E-2</v>
      </c>
      <c r="G9" s="3">
        <f t="shared" si="4"/>
        <v>2.282714772E-2</v>
      </c>
      <c r="H9" s="3">
        <f t="shared" si="4"/>
        <v>2.266862586E-2</v>
      </c>
      <c r="I9" s="3">
        <f t="shared" si="4"/>
        <v>2.2501045609999999E-2</v>
      </c>
      <c r="J9" s="3">
        <f t="shared" si="4"/>
        <v>2.2084359580000001E-2</v>
      </c>
      <c r="K9" s="3">
        <f t="shared" si="4"/>
        <v>9.0081178770000006E-2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outlineLevel="4" x14ac:dyDescent="0.25">
      <c r="A10" s="5" t="s">
        <v>4</v>
      </c>
      <c r="B10" s="3">
        <v>2.4457658270000002E-2</v>
      </c>
      <c r="C10" s="3">
        <v>2.43172532E-2</v>
      </c>
      <c r="D10" s="3">
        <v>2.416778973E-2</v>
      </c>
      <c r="E10" s="3">
        <v>2.3751103700000002E-2</v>
      </c>
      <c r="F10" s="3">
        <v>9.6693804899999999E-2</v>
      </c>
      <c r="G10" s="3">
        <v>2.282714772E-2</v>
      </c>
      <c r="H10" s="3">
        <v>2.266862586E-2</v>
      </c>
      <c r="I10" s="3">
        <v>2.2501045609999999E-2</v>
      </c>
      <c r="J10" s="3">
        <v>2.2084359580000001E-2</v>
      </c>
      <c r="K10" s="3">
        <v>9.0081178770000006E-2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x14ac:dyDescent="0.25">
      <c r="A11" s="4" t="s">
        <v>6</v>
      </c>
      <c r="B11" s="3">
        <f t="shared" ref="B11:K11" si="5">SUM(B12:B14)</f>
        <v>19.357513906539999</v>
      </c>
      <c r="C11" s="3">
        <f t="shared" si="5"/>
        <v>27.924757018739999</v>
      </c>
      <c r="D11" s="3">
        <f t="shared" si="5"/>
        <v>16.721640360249999</v>
      </c>
      <c r="E11" s="3">
        <f t="shared" si="5"/>
        <v>24.503201116749999</v>
      </c>
      <c r="F11" s="3">
        <f t="shared" si="5"/>
        <v>88.507112402280001</v>
      </c>
      <c r="G11" s="3">
        <f t="shared" si="5"/>
        <v>13.192706145520001</v>
      </c>
      <c r="H11" s="3">
        <f t="shared" si="5"/>
        <v>21.578914971250001</v>
      </c>
      <c r="I11" s="3">
        <f t="shared" si="5"/>
        <v>11.2726725759</v>
      </c>
      <c r="J11" s="3">
        <f t="shared" si="5"/>
        <v>19.880815213199998</v>
      </c>
      <c r="K11" s="3">
        <f t="shared" si="5"/>
        <v>65.925108905870005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outlineLevel="4" x14ac:dyDescent="0.25">
      <c r="A12" s="5" t="s">
        <v>7</v>
      </c>
      <c r="B12" s="3"/>
      <c r="C12" s="3">
        <v>0.25732900493999999</v>
      </c>
      <c r="D12" s="3"/>
      <c r="E12" s="3">
        <v>9.1554329709999993E-2</v>
      </c>
      <c r="F12" s="3">
        <v>0.34888333464999999</v>
      </c>
      <c r="G12" s="3"/>
      <c r="H12" s="3"/>
      <c r="I12" s="3"/>
      <c r="J12" s="3"/>
      <c r="K12" s="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outlineLevel="4" x14ac:dyDescent="0.25">
      <c r="A13" s="5" t="s">
        <v>4</v>
      </c>
      <c r="B13" s="3">
        <v>18.315560262590001</v>
      </c>
      <c r="C13" s="3">
        <v>25.93153696485</v>
      </c>
      <c r="D13" s="3">
        <v>16.260260893729999</v>
      </c>
      <c r="E13" s="3">
        <v>23.73996158868</v>
      </c>
      <c r="F13" s="3">
        <v>84.247319709850004</v>
      </c>
      <c r="G13" s="3">
        <v>12.95477836665</v>
      </c>
      <c r="H13" s="3">
        <v>21.578914971250001</v>
      </c>
      <c r="I13" s="3">
        <v>11.2726725759</v>
      </c>
      <c r="J13" s="3">
        <v>19.880815213199998</v>
      </c>
      <c r="K13" s="3">
        <v>65.687181127000002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outlineLevel="4" x14ac:dyDescent="0.25">
      <c r="A14" s="5" t="s">
        <v>8</v>
      </c>
      <c r="B14" s="3">
        <v>1.0419536439499999</v>
      </c>
      <c r="C14" s="3">
        <v>1.7358910489499999</v>
      </c>
      <c r="D14" s="3">
        <v>0.46137946652</v>
      </c>
      <c r="E14" s="3">
        <v>0.67168519835999996</v>
      </c>
      <c r="F14" s="3">
        <v>3.91090935778</v>
      </c>
      <c r="G14" s="3">
        <v>0.23792777887</v>
      </c>
      <c r="H14" s="3"/>
      <c r="I14" s="3"/>
      <c r="J14" s="3"/>
      <c r="K14" s="3">
        <v>0.23792777887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0" customFormat="1" outlineLevel="2" x14ac:dyDescent="0.25">
      <c r="A15" s="13" t="s">
        <v>9</v>
      </c>
      <c r="B15" s="14">
        <f t="shared" ref="B15:K15" si="6">B16+B18</f>
        <v>94.110682176579999</v>
      </c>
      <c r="C15" s="14">
        <f t="shared" si="6"/>
        <v>112.83345074160999</v>
      </c>
      <c r="D15" s="14">
        <f t="shared" si="6"/>
        <v>60.266846814030004</v>
      </c>
      <c r="E15" s="14">
        <f t="shared" si="6"/>
        <v>76.459881325279994</v>
      </c>
      <c r="F15" s="14">
        <f t="shared" si="6"/>
        <v>343.67086105749996</v>
      </c>
      <c r="G15" s="14">
        <f t="shared" si="6"/>
        <v>40.524967544479999</v>
      </c>
      <c r="H15" s="14">
        <f t="shared" si="6"/>
        <v>23.302505580560002</v>
      </c>
      <c r="I15" s="14">
        <f t="shared" si="6"/>
        <v>15.11682113062</v>
      </c>
      <c r="J15" s="14">
        <f t="shared" si="6"/>
        <v>9.4752914211700006</v>
      </c>
      <c r="K15" s="14">
        <f t="shared" si="6"/>
        <v>88.41958567683001</v>
      </c>
    </row>
    <row r="16" spans="1:35" outlineLevel="3" x14ac:dyDescent="0.25">
      <c r="A16" s="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outlineLevel="4" x14ac:dyDescent="0.25">
      <c r="A17" s="5" t="s">
        <v>4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x14ac:dyDescent="0.25">
      <c r="A18" s="4" t="s">
        <v>6</v>
      </c>
      <c r="B18" s="3">
        <f t="shared" ref="B18:K18" si="8">SUM(B19:B21)</f>
        <v>94.077619045960006</v>
      </c>
      <c r="C18" s="3">
        <f t="shared" si="8"/>
        <v>112.80038761099</v>
      </c>
      <c r="D18" s="3">
        <f t="shared" si="8"/>
        <v>60.233783683410003</v>
      </c>
      <c r="E18" s="3">
        <f t="shared" si="8"/>
        <v>76.426818194660001</v>
      </c>
      <c r="F18" s="3">
        <f t="shared" si="8"/>
        <v>343.53860853501999</v>
      </c>
      <c r="G18" s="3">
        <f t="shared" si="8"/>
        <v>40.491904413859999</v>
      </c>
      <c r="H18" s="3">
        <f t="shared" si="8"/>
        <v>23.269442449940001</v>
      </c>
      <c r="I18" s="3">
        <f t="shared" si="8"/>
        <v>15.083758</v>
      </c>
      <c r="J18" s="3">
        <f t="shared" si="8"/>
        <v>9.4422282905500001</v>
      </c>
      <c r="K18" s="3">
        <f t="shared" si="8"/>
        <v>88.287333154350009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outlineLevel="4" x14ac:dyDescent="0.25">
      <c r="A19" s="5" t="s">
        <v>7</v>
      </c>
      <c r="B19" s="3"/>
      <c r="C19" s="3">
        <v>14.934655426260001</v>
      </c>
      <c r="D19" s="3"/>
      <c r="E19" s="3">
        <v>7.4738228331199998</v>
      </c>
      <c r="F19" s="3">
        <v>22.408478259380001</v>
      </c>
      <c r="G19" s="3"/>
      <c r="H19" s="3"/>
      <c r="I19" s="3"/>
      <c r="J19" s="3"/>
      <c r="K19" s="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outlineLevel="4" x14ac:dyDescent="0.25">
      <c r="A20" s="5" t="s">
        <v>4</v>
      </c>
      <c r="B20" s="3">
        <v>65.825024523869999</v>
      </c>
      <c r="C20" s="3">
        <v>63.759168292399998</v>
      </c>
      <c r="D20" s="3">
        <v>50.057542792770001</v>
      </c>
      <c r="E20" s="3">
        <v>33.046388994570002</v>
      </c>
      <c r="F20" s="3">
        <v>212.68812460360999</v>
      </c>
      <c r="G20" s="3">
        <v>28.84572055908</v>
      </c>
      <c r="H20" s="3">
        <v>23.269442449940001</v>
      </c>
      <c r="I20" s="3">
        <v>15.083758</v>
      </c>
      <c r="J20" s="3">
        <v>9.4422282905500001</v>
      </c>
      <c r="K20" s="3">
        <v>76.641149299570003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outlineLevel="4" x14ac:dyDescent="0.25">
      <c r="A21" s="5" t="s">
        <v>8</v>
      </c>
      <c r="B21" s="3">
        <v>28.25259452209</v>
      </c>
      <c r="C21" s="3">
        <v>34.106563892330001</v>
      </c>
      <c r="D21" s="3">
        <v>10.176240890640001</v>
      </c>
      <c r="E21" s="3">
        <v>35.906606366970003</v>
      </c>
      <c r="F21" s="3">
        <v>108.44200567203001</v>
      </c>
      <c r="G21" s="3">
        <v>11.64618385478</v>
      </c>
      <c r="H21" s="3"/>
      <c r="I21" s="3"/>
      <c r="J21" s="3"/>
      <c r="K21" s="3">
        <v>11.64618385478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outlineLevel="1" x14ac:dyDescent="0.25">
      <c r="A22" s="11" t="s">
        <v>10</v>
      </c>
      <c r="B22" s="12">
        <f t="shared" ref="B22:K22" si="9">B23+B40</f>
        <v>32.609891024</v>
      </c>
      <c r="C22" s="12">
        <f t="shared" si="9"/>
        <v>25.686894650120003</v>
      </c>
      <c r="D22" s="12">
        <f t="shared" si="9"/>
        <v>89.422563390969998</v>
      </c>
      <c r="E22" s="12">
        <f t="shared" si="9"/>
        <v>17.476346589709998</v>
      </c>
      <c r="F22" s="12">
        <f t="shared" si="9"/>
        <v>165.19569565479998</v>
      </c>
      <c r="G22" s="12">
        <f t="shared" si="9"/>
        <v>33.97540758137</v>
      </c>
      <c r="H22" s="12">
        <f t="shared" si="9"/>
        <v>16.556900547120001</v>
      </c>
      <c r="I22" s="12">
        <f t="shared" si="9"/>
        <v>63.301169019669999</v>
      </c>
      <c r="J22" s="12">
        <f t="shared" si="9"/>
        <v>15.59419484873</v>
      </c>
      <c r="K22" s="12">
        <f t="shared" si="9"/>
        <v>129.42767199689001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10" customFormat="1" outlineLevel="2" x14ac:dyDescent="0.25">
      <c r="A23" s="13" t="s">
        <v>2</v>
      </c>
      <c r="B23" s="14">
        <f t="shared" ref="B23:K23" si="10">B24+B29+B32+B36</f>
        <v>21.217086945270001</v>
      </c>
      <c r="C23" s="14">
        <f t="shared" si="10"/>
        <v>7.9514090619000006</v>
      </c>
      <c r="D23" s="14">
        <f t="shared" si="10"/>
        <v>19.502818166579999</v>
      </c>
      <c r="E23" s="14">
        <f t="shared" si="10"/>
        <v>5.5671088951799996</v>
      </c>
      <c r="F23" s="14">
        <f t="shared" si="10"/>
        <v>54.238423068930004</v>
      </c>
      <c r="G23" s="14">
        <f t="shared" si="10"/>
        <v>20.25038988156</v>
      </c>
      <c r="H23" s="14">
        <f t="shared" si="10"/>
        <v>8.3008678940300005</v>
      </c>
      <c r="I23" s="14">
        <f t="shared" si="10"/>
        <v>18.787516640419998</v>
      </c>
      <c r="J23" s="14">
        <f t="shared" si="10"/>
        <v>5.4280618206</v>
      </c>
      <c r="K23" s="14">
        <f t="shared" si="10"/>
        <v>52.766836236610004</v>
      </c>
    </row>
    <row r="24" spans="1:35" outlineLevel="3" x14ac:dyDescent="0.25">
      <c r="A24" s="4" t="s">
        <v>3</v>
      </c>
      <c r="B24" s="3">
        <f t="shared" ref="B24:K24" si="11">SUM(B25:B28)</f>
        <v>0.25838981640000003</v>
      </c>
      <c r="C24" s="3">
        <f t="shared" si="11"/>
        <v>9.521295862000001E-2</v>
      </c>
      <c r="D24" s="3">
        <f t="shared" si="11"/>
        <v>9.8641758610000005E-2</v>
      </c>
      <c r="E24" s="3">
        <f t="shared" si="11"/>
        <v>0.13217992259</v>
      </c>
      <c r="F24" s="3">
        <f t="shared" si="11"/>
        <v>0.58442445622000005</v>
      </c>
      <c r="G24" s="3">
        <f t="shared" si="11"/>
        <v>7.4949705960000002E-2</v>
      </c>
      <c r="H24" s="3">
        <f t="shared" si="11"/>
        <v>0.10124949995</v>
      </c>
      <c r="I24" s="3">
        <f t="shared" si="11"/>
        <v>0.10348948478</v>
      </c>
      <c r="J24" s="3">
        <f t="shared" si="11"/>
        <v>0.17475962146000001</v>
      </c>
      <c r="K24" s="3">
        <f t="shared" si="11"/>
        <v>0.45444831215000003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outlineLevel="4" x14ac:dyDescent="0.25">
      <c r="A25" s="5" t="s">
        <v>7</v>
      </c>
      <c r="B25" s="3">
        <v>2.2618093899999998E-3</v>
      </c>
      <c r="C25" s="3">
        <v>2.0952000000000002E-3</v>
      </c>
      <c r="D25" s="3">
        <v>2.0952000000000002E-3</v>
      </c>
      <c r="E25" s="3">
        <v>2.2663079999999999E-3</v>
      </c>
      <c r="F25" s="3">
        <v>8.7185173899999996E-3</v>
      </c>
      <c r="G25" s="3">
        <v>2.124E-3</v>
      </c>
      <c r="H25" s="3">
        <v>2.124E-3</v>
      </c>
      <c r="I25" s="3">
        <v>2.124E-3</v>
      </c>
      <c r="J25" s="3">
        <v>2.2974599999999999E-3</v>
      </c>
      <c r="K25" s="3">
        <v>8.6694600000000004E-3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outlineLevel="4" x14ac:dyDescent="0.25">
      <c r="A26" s="5" t="s">
        <v>11</v>
      </c>
      <c r="B26" s="3"/>
      <c r="C26" s="3"/>
      <c r="D26" s="3"/>
      <c r="E26" s="3">
        <v>5.8665599999999996E-4</v>
      </c>
      <c r="F26" s="3">
        <v>5.8665599999999996E-4</v>
      </c>
      <c r="G26" s="3">
        <v>6.2445600000000001E-4</v>
      </c>
      <c r="H26" s="3"/>
      <c r="I26" s="3"/>
      <c r="J26" s="3"/>
      <c r="K26" s="3">
        <v>6.2445600000000001E-4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outlineLevel="4" x14ac:dyDescent="0.25">
      <c r="A27" s="5" t="s">
        <v>4</v>
      </c>
      <c r="B27" s="3">
        <v>5.0769707000000003E-4</v>
      </c>
      <c r="C27" s="3">
        <v>3.0499999999999999E-4</v>
      </c>
      <c r="D27" s="3">
        <v>2.9999999999999997E-4</v>
      </c>
      <c r="E27" s="3">
        <v>2.7000000000000001E-3</v>
      </c>
      <c r="F27" s="3">
        <v>3.81269707E-3</v>
      </c>
      <c r="G27" s="3"/>
      <c r="H27" s="3">
        <v>5.4999999999999999E-6</v>
      </c>
      <c r="I27" s="3"/>
      <c r="J27" s="3">
        <v>3.5000000000000001E-3</v>
      </c>
      <c r="K27" s="3">
        <v>3.5054999999999999E-3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outlineLevel="4" x14ac:dyDescent="0.25">
      <c r="A28" s="5" t="s">
        <v>8</v>
      </c>
      <c r="B28" s="3">
        <v>0.25562030994000001</v>
      </c>
      <c r="C28" s="3">
        <v>9.2812758620000005E-2</v>
      </c>
      <c r="D28" s="3">
        <v>9.6246558610000005E-2</v>
      </c>
      <c r="E28" s="3">
        <v>0.12662695859</v>
      </c>
      <c r="F28" s="3">
        <v>0.57130658576000004</v>
      </c>
      <c r="G28" s="3">
        <v>7.2201249960000005E-2</v>
      </c>
      <c r="H28" s="3">
        <v>9.9119999949999996E-2</v>
      </c>
      <c r="I28" s="3">
        <v>0.10136548478</v>
      </c>
      <c r="J28" s="3">
        <v>0.16896216146000001</v>
      </c>
      <c r="K28" s="3">
        <v>0.44164889615000003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outlineLevel="3" x14ac:dyDescent="0.25">
      <c r="A29" s="4" t="s">
        <v>12</v>
      </c>
      <c r="B29" s="3">
        <f t="shared" ref="B29:K29" si="12">SUM(B30:B31)</f>
        <v>19.510480417050001</v>
      </c>
      <c r="C29" s="3">
        <f t="shared" si="12"/>
        <v>5.3217542673300002</v>
      </c>
      <c r="D29" s="3">
        <f t="shared" si="12"/>
        <v>17.525584793450001</v>
      </c>
      <c r="E29" s="3">
        <f t="shared" si="12"/>
        <v>2.81774115198</v>
      </c>
      <c r="F29" s="3">
        <f t="shared" si="12"/>
        <v>45.175560629810001</v>
      </c>
      <c r="G29" s="3">
        <f t="shared" si="12"/>
        <v>18.299578205660001</v>
      </c>
      <c r="H29" s="3">
        <f t="shared" si="12"/>
        <v>5.1908643516300002</v>
      </c>
      <c r="I29" s="3">
        <f t="shared" si="12"/>
        <v>16.337911548969998</v>
      </c>
      <c r="J29" s="3">
        <f t="shared" si="12"/>
        <v>2.79782379799</v>
      </c>
      <c r="K29" s="3">
        <f t="shared" si="12"/>
        <v>42.62617790425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4" x14ac:dyDescent="0.25">
      <c r="A30" s="5" t="s">
        <v>7</v>
      </c>
      <c r="B30" s="3">
        <v>2.5166084032999998</v>
      </c>
      <c r="C30" s="3">
        <v>2.9046701380800002</v>
      </c>
      <c r="D30" s="3">
        <v>0.62916974698000006</v>
      </c>
      <c r="E30" s="3">
        <v>0.54794115406999999</v>
      </c>
      <c r="F30" s="3">
        <v>6.5983894424300003</v>
      </c>
      <c r="G30" s="3">
        <v>2.5014531690199999</v>
      </c>
      <c r="H30" s="3">
        <v>2.8898643526700001</v>
      </c>
      <c r="I30" s="3">
        <v>0.53978651232999997</v>
      </c>
      <c r="J30" s="3">
        <v>0.49682379903000001</v>
      </c>
      <c r="K30" s="3">
        <v>6.42792783305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outlineLevel="4" x14ac:dyDescent="0.25">
      <c r="A31" s="5" t="s">
        <v>8</v>
      </c>
      <c r="B31" s="3">
        <v>16.99387201375</v>
      </c>
      <c r="C31" s="3">
        <v>2.41708412925</v>
      </c>
      <c r="D31" s="3">
        <v>16.89641504647</v>
      </c>
      <c r="E31" s="3">
        <v>2.2697999979099999</v>
      </c>
      <c r="F31" s="3">
        <v>38.577171187380003</v>
      </c>
      <c r="G31" s="3">
        <v>15.79812503664</v>
      </c>
      <c r="H31" s="3">
        <v>2.3009999989600001</v>
      </c>
      <c r="I31" s="3">
        <v>15.79812503664</v>
      </c>
      <c r="J31" s="3">
        <v>2.3009999989600001</v>
      </c>
      <c r="K31" s="3">
        <v>36.1982500712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outlineLevel="3" x14ac:dyDescent="0.25">
      <c r="A32" s="4" t="s">
        <v>13</v>
      </c>
      <c r="B32" s="3">
        <f t="shared" ref="B32:K32" si="13">SUM(B33:B35)</f>
        <v>3.1867738369999996E-2</v>
      </c>
      <c r="C32" s="3">
        <f t="shared" si="13"/>
        <v>0.18963460260000001</v>
      </c>
      <c r="D32" s="3">
        <f t="shared" si="13"/>
        <v>3.112356896E-2</v>
      </c>
      <c r="E32" s="3">
        <f t="shared" si="13"/>
        <v>0.19331583109</v>
      </c>
      <c r="F32" s="3">
        <f t="shared" si="13"/>
        <v>0.44594174102</v>
      </c>
      <c r="G32" s="3">
        <f t="shared" si="13"/>
        <v>2.9312540509999999E-2</v>
      </c>
      <c r="H32" s="3">
        <f t="shared" si="13"/>
        <v>0.18066464438999999</v>
      </c>
      <c r="I32" s="3">
        <f t="shared" si="13"/>
        <v>2.8325460919999997E-2</v>
      </c>
      <c r="J32" s="3">
        <f t="shared" si="13"/>
        <v>0.16906997741000002</v>
      </c>
      <c r="K32" s="3">
        <f t="shared" si="13"/>
        <v>0.40737262323000001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4" x14ac:dyDescent="0.25">
      <c r="A33" s="5" t="s">
        <v>7</v>
      </c>
      <c r="B33" s="3">
        <v>3.8065373499999999E-3</v>
      </c>
      <c r="C33" s="3">
        <v>0.17207828208000001</v>
      </c>
      <c r="D33" s="3">
        <v>3.5809307699999999E-3</v>
      </c>
      <c r="E33" s="3">
        <v>0.17410441135999999</v>
      </c>
      <c r="F33" s="3">
        <v>0.35357016155999998</v>
      </c>
      <c r="G33" s="3">
        <v>2.8274751700000001E-3</v>
      </c>
      <c r="H33" s="3">
        <v>0.16394953752999999</v>
      </c>
      <c r="I33" s="3">
        <v>2.39860345E-3</v>
      </c>
      <c r="J33" s="3">
        <v>0.15233740049</v>
      </c>
      <c r="K33" s="3">
        <v>0.32151301663999998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outlineLevel="4" x14ac:dyDescent="0.25">
      <c r="A34" s="5" t="s">
        <v>11</v>
      </c>
      <c r="B34" s="3">
        <v>2.8061201019999999E-2</v>
      </c>
      <c r="C34" s="3">
        <v>1.7556320520000002E-2</v>
      </c>
      <c r="D34" s="3">
        <v>2.754263819E-2</v>
      </c>
      <c r="E34" s="3">
        <v>1.721062537E-2</v>
      </c>
      <c r="F34" s="3">
        <v>9.0370785100000003E-2</v>
      </c>
      <c r="G34" s="3">
        <v>2.6485065339999999E-2</v>
      </c>
      <c r="H34" s="3">
        <v>1.6715106859999999E-2</v>
      </c>
      <c r="I34" s="3">
        <v>2.5926857469999998E-2</v>
      </c>
      <c r="J34" s="3">
        <v>1.6174962609999999E-2</v>
      </c>
      <c r="K34" s="3">
        <v>8.5301992280000002E-2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outlineLevel="4" x14ac:dyDescent="0.25">
      <c r="A35" s="5" t="s">
        <v>8</v>
      </c>
      <c r="B35" s="3"/>
      <c r="C35" s="3"/>
      <c r="D35" s="3"/>
      <c r="E35" s="3">
        <v>2.00079436E-3</v>
      </c>
      <c r="F35" s="3">
        <v>2.00079436E-3</v>
      </c>
      <c r="G35" s="3"/>
      <c r="H35" s="3"/>
      <c r="I35" s="3"/>
      <c r="J35" s="3">
        <v>5.5761430999999996E-4</v>
      </c>
      <c r="K35" s="3">
        <v>5.5761430999999996E-4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outlineLevel="3" x14ac:dyDescent="0.25">
      <c r="A36" s="4" t="s">
        <v>14</v>
      </c>
      <c r="B36" s="3">
        <f t="shared" ref="B36:K36" si="14">SUM(B37:B39)</f>
        <v>1.4163489734499999</v>
      </c>
      <c r="C36" s="3">
        <f t="shared" si="14"/>
        <v>2.3448072333500001</v>
      </c>
      <c r="D36" s="3">
        <f t="shared" si="14"/>
        <v>1.8474680455599999</v>
      </c>
      <c r="E36" s="3">
        <f t="shared" si="14"/>
        <v>2.4238719895199998</v>
      </c>
      <c r="F36" s="3">
        <f t="shared" si="14"/>
        <v>8.0324962418800006</v>
      </c>
      <c r="G36" s="3">
        <f t="shared" si="14"/>
        <v>1.84654942943</v>
      </c>
      <c r="H36" s="3">
        <f t="shared" si="14"/>
        <v>2.8280893980599999</v>
      </c>
      <c r="I36" s="3">
        <f t="shared" si="14"/>
        <v>2.3177901457500001</v>
      </c>
      <c r="J36" s="3">
        <f t="shared" si="14"/>
        <v>2.2864084237400002</v>
      </c>
      <c r="K36" s="3">
        <f t="shared" si="14"/>
        <v>9.2788373969800002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outlineLevel="4" x14ac:dyDescent="0.25">
      <c r="A37" s="5" t="s">
        <v>7</v>
      </c>
      <c r="B37" s="3">
        <v>3.8340971639999999E-2</v>
      </c>
      <c r="C37" s="3">
        <v>0.99467656286999995</v>
      </c>
      <c r="D37" s="3">
        <v>0.10901825822</v>
      </c>
      <c r="E37" s="3">
        <v>0.64790471002000005</v>
      </c>
      <c r="F37" s="3">
        <v>1.7899405027499999</v>
      </c>
      <c r="G37" s="3">
        <v>0.10935778015</v>
      </c>
      <c r="H37" s="3">
        <v>1.15742409436</v>
      </c>
      <c r="I37" s="3">
        <v>0.11517915579</v>
      </c>
      <c r="J37" s="3">
        <v>0.64618711133999995</v>
      </c>
      <c r="K37" s="3">
        <v>2.02814814164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outlineLevel="4" x14ac:dyDescent="0.25">
      <c r="A38" s="5" t="s">
        <v>8</v>
      </c>
      <c r="B38" s="3">
        <v>0.51812552206999996</v>
      </c>
      <c r="C38" s="3">
        <v>0.54305309724999995</v>
      </c>
      <c r="D38" s="3">
        <v>0.93272869111000001</v>
      </c>
      <c r="E38" s="3">
        <v>1.00110391433</v>
      </c>
      <c r="F38" s="3">
        <v>2.9950112247599998</v>
      </c>
      <c r="G38" s="3">
        <v>0.97912869748999998</v>
      </c>
      <c r="H38" s="3">
        <v>0.96613014230000005</v>
      </c>
      <c r="I38" s="3">
        <v>1.5032813870499999</v>
      </c>
      <c r="J38" s="3">
        <v>0.97217360136999997</v>
      </c>
      <c r="K38" s="3">
        <v>4.4207138282100003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4" x14ac:dyDescent="0.25">
      <c r="A39" s="5" t="s">
        <v>15</v>
      </c>
      <c r="B39" s="3">
        <v>0.85988247973999998</v>
      </c>
      <c r="C39" s="3">
        <v>0.80707757322999996</v>
      </c>
      <c r="D39" s="3">
        <v>0.80572109622999999</v>
      </c>
      <c r="E39" s="3">
        <v>0.77486336516999998</v>
      </c>
      <c r="F39" s="3">
        <v>3.2475445143699999</v>
      </c>
      <c r="G39" s="3">
        <v>0.75806295179000005</v>
      </c>
      <c r="H39" s="3">
        <v>0.70453516140000005</v>
      </c>
      <c r="I39" s="3">
        <v>0.69932960291000001</v>
      </c>
      <c r="J39" s="3">
        <v>0.66804771103000005</v>
      </c>
      <c r="K39" s="3">
        <v>2.8299754271299999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10" customFormat="1" outlineLevel="2" x14ac:dyDescent="0.25">
      <c r="A40" s="13" t="s">
        <v>9</v>
      </c>
      <c r="B40" s="14">
        <f t="shared" ref="B40:K40" si="15">B41+B44+B48</f>
        <v>11.39280407873</v>
      </c>
      <c r="C40" s="14">
        <f t="shared" si="15"/>
        <v>17.735485588220001</v>
      </c>
      <c r="D40" s="14">
        <f t="shared" si="15"/>
        <v>69.919745224389999</v>
      </c>
      <c r="E40" s="14">
        <f t="shared" si="15"/>
        <v>11.909237694529999</v>
      </c>
      <c r="F40" s="14">
        <f t="shared" si="15"/>
        <v>110.95727258586999</v>
      </c>
      <c r="G40" s="14">
        <f t="shared" si="15"/>
        <v>13.72501769981</v>
      </c>
      <c r="H40" s="14">
        <f t="shared" si="15"/>
        <v>8.2560326530899992</v>
      </c>
      <c r="I40" s="14">
        <f t="shared" si="15"/>
        <v>44.513652379249997</v>
      </c>
      <c r="J40" s="14">
        <f t="shared" si="15"/>
        <v>10.16613302813</v>
      </c>
      <c r="K40" s="14">
        <f t="shared" si="15"/>
        <v>76.660835760280008</v>
      </c>
    </row>
    <row r="41" spans="1:35" outlineLevel="3" x14ac:dyDescent="0.25">
      <c r="A41" s="4" t="s">
        <v>12</v>
      </c>
      <c r="B41" s="3">
        <f t="shared" ref="B41:K41" si="16">SUM(B42:B43)</f>
        <v>1.5276602911899999</v>
      </c>
      <c r="C41" s="3">
        <f t="shared" si="16"/>
        <v>12.562024453919999</v>
      </c>
      <c r="D41" s="3">
        <f t="shared" si="16"/>
        <v>59.055368912730003</v>
      </c>
      <c r="E41" s="3">
        <f t="shared" si="16"/>
        <v>4.0511564452800002</v>
      </c>
      <c r="F41" s="3">
        <f t="shared" si="16"/>
        <v>77.196210103119995</v>
      </c>
      <c r="G41" s="3">
        <f t="shared" si="16"/>
        <v>1.63567931752</v>
      </c>
      <c r="H41" s="3">
        <f t="shared" si="16"/>
        <v>0.56777639278000003</v>
      </c>
      <c r="I41" s="3">
        <f t="shared" si="16"/>
        <v>31.53466515833</v>
      </c>
      <c r="J41" s="3">
        <f t="shared" si="16"/>
        <v>2.4505633467500001</v>
      </c>
      <c r="K41" s="3">
        <f t="shared" si="16"/>
        <v>36.18868421538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outlineLevel="4" x14ac:dyDescent="0.25">
      <c r="A42" s="5" t="s">
        <v>7</v>
      </c>
      <c r="B42" s="3">
        <v>1.5276602911899999</v>
      </c>
      <c r="C42" s="3">
        <v>0.53428442498999995</v>
      </c>
      <c r="D42" s="3">
        <v>1.6077203655800001</v>
      </c>
      <c r="E42" s="3">
        <v>4.0511564452800002</v>
      </c>
      <c r="F42" s="3">
        <v>7.72082152704</v>
      </c>
      <c r="G42" s="3">
        <v>1.63567931752</v>
      </c>
      <c r="H42" s="3">
        <v>0.56777639278000003</v>
      </c>
      <c r="I42" s="3">
        <v>1.64072217178</v>
      </c>
      <c r="J42" s="3">
        <v>2.4505633467500001</v>
      </c>
      <c r="K42" s="3">
        <v>6.2947412288300004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outlineLevel="4" x14ac:dyDescent="0.25">
      <c r="A43" s="5" t="s">
        <v>8</v>
      </c>
      <c r="B43" s="3"/>
      <c r="C43" s="3">
        <v>12.027740028929999</v>
      </c>
      <c r="D43" s="3">
        <v>57.447648547150003</v>
      </c>
      <c r="E43" s="3"/>
      <c r="F43" s="3">
        <v>69.475388576079993</v>
      </c>
      <c r="G43" s="3"/>
      <c r="H43" s="3"/>
      <c r="I43" s="3">
        <v>29.893942986550002</v>
      </c>
      <c r="J43" s="3"/>
      <c r="K43" s="3">
        <v>29.893942986550002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outlineLevel="3" x14ac:dyDescent="0.25">
      <c r="A44" s="4" t="s">
        <v>13</v>
      </c>
      <c r="B44" s="3">
        <f t="shared" ref="B44:K44" si="17">SUM(B45:B47)</f>
        <v>0.16686585818999999</v>
      </c>
      <c r="C44" s="3">
        <f t="shared" si="17"/>
        <v>0.47145042118000002</v>
      </c>
      <c r="D44" s="3">
        <f t="shared" si="17"/>
        <v>0.16865346118000002</v>
      </c>
      <c r="E44" s="3">
        <f t="shared" si="17"/>
        <v>1.1184707999599999</v>
      </c>
      <c r="F44" s="3">
        <f t="shared" si="17"/>
        <v>1.9254405405100001</v>
      </c>
      <c r="G44" s="3">
        <f t="shared" si="17"/>
        <v>0.17097172188999998</v>
      </c>
      <c r="H44" s="3">
        <f t="shared" si="17"/>
        <v>1.1000210859599999</v>
      </c>
      <c r="I44" s="3">
        <f t="shared" si="17"/>
        <v>0.17097172188999998</v>
      </c>
      <c r="J44" s="3">
        <f t="shared" si="17"/>
        <v>1.1175207657399999</v>
      </c>
      <c r="K44" s="3">
        <f t="shared" si="17"/>
        <v>2.55948529548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outlineLevel="4" x14ac:dyDescent="0.25">
      <c r="A45" s="5" t="s">
        <v>7</v>
      </c>
      <c r="B45" s="3">
        <v>3.6779639429999997E-2</v>
      </c>
      <c r="C45" s="3">
        <v>0.37511955055000001</v>
      </c>
      <c r="D45" s="3">
        <v>3.8567242420000002E-2</v>
      </c>
      <c r="E45" s="3">
        <v>0.62454812164999995</v>
      </c>
      <c r="F45" s="3">
        <v>1.07501455405</v>
      </c>
      <c r="G45" s="3">
        <v>3.9097376349999997E-2</v>
      </c>
      <c r="H45" s="3">
        <v>0.64134470215999995</v>
      </c>
      <c r="I45" s="3">
        <v>3.9097376349999997E-2</v>
      </c>
      <c r="J45" s="3">
        <v>0.64490402419000004</v>
      </c>
      <c r="K45" s="3">
        <v>1.36444347905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outlineLevel="4" x14ac:dyDescent="0.25">
      <c r="A46" s="5" t="s">
        <v>11</v>
      </c>
      <c r="B46" s="3">
        <v>0.13008621876000001</v>
      </c>
      <c r="C46" s="3">
        <v>9.6330870629999996E-2</v>
      </c>
      <c r="D46" s="3">
        <v>0.13008621876000001</v>
      </c>
      <c r="E46" s="3">
        <v>0.45245788085999999</v>
      </c>
      <c r="F46" s="3">
        <v>0.80896118901000003</v>
      </c>
      <c r="G46" s="3">
        <v>0.13187434553999999</v>
      </c>
      <c r="H46" s="3">
        <v>0.45867638379999998</v>
      </c>
      <c r="I46" s="3">
        <v>0.13187434553999999</v>
      </c>
      <c r="J46" s="3">
        <v>0.45867638379999998</v>
      </c>
      <c r="K46" s="3">
        <v>1.1811014586799999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4" x14ac:dyDescent="0.25">
      <c r="A47" s="5" t="s">
        <v>8</v>
      </c>
      <c r="B47" s="3"/>
      <c r="C47" s="3"/>
      <c r="D47" s="3"/>
      <c r="E47" s="3">
        <v>4.146479745E-2</v>
      </c>
      <c r="F47" s="3">
        <v>4.146479745E-2</v>
      </c>
      <c r="G47" s="3"/>
      <c r="H47" s="3"/>
      <c r="I47" s="3"/>
      <c r="J47" s="3">
        <v>1.394035775E-2</v>
      </c>
      <c r="K47" s="3">
        <v>1.394035775E-2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outlineLevel="3" x14ac:dyDescent="0.25">
      <c r="A48" s="4" t="s">
        <v>14</v>
      </c>
      <c r="B48" s="3">
        <f t="shared" ref="B48:K48" si="18">SUM(B49:B51)</f>
        <v>9.6982779293500005</v>
      </c>
      <c r="C48" s="3">
        <f t="shared" si="18"/>
        <v>4.70201071312</v>
      </c>
      <c r="D48" s="3">
        <f t="shared" si="18"/>
        <v>10.695722850479999</v>
      </c>
      <c r="E48" s="3">
        <f t="shared" si="18"/>
        <v>6.7396104492899997</v>
      </c>
      <c r="F48" s="3">
        <f t="shared" si="18"/>
        <v>31.83562194224</v>
      </c>
      <c r="G48" s="3">
        <f t="shared" si="18"/>
        <v>11.9183666604</v>
      </c>
      <c r="H48" s="3">
        <f t="shared" si="18"/>
        <v>6.5882351743500003</v>
      </c>
      <c r="I48" s="3">
        <f t="shared" si="18"/>
        <v>12.808015499030001</v>
      </c>
      <c r="J48" s="3">
        <f t="shared" si="18"/>
        <v>6.5980489156399997</v>
      </c>
      <c r="K48" s="3">
        <f t="shared" si="18"/>
        <v>37.912666249419999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outlineLevel="4" x14ac:dyDescent="0.25">
      <c r="A49" s="5" t="s">
        <v>7</v>
      </c>
      <c r="B49" s="3">
        <v>0.66485954052999996</v>
      </c>
      <c r="C49" s="3">
        <v>2.12194808982</v>
      </c>
      <c r="D49" s="3">
        <v>0.71520254059999999</v>
      </c>
      <c r="E49" s="3">
        <v>2.9625223747099998</v>
      </c>
      <c r="F49" s="3">
        <v>6.46453254566</v>
      </c>
      <c r="G49" s="3">
        <v>0.75099346746999995</v>
      </c>
      <c r="H49" s="3">
        <v>3.09441516473</v>
      </c>
      <c r="I49" s="3">
        <v>0.78561285568000006</v>
      </c>
      <c r="J49" s="3">
        <v>3.0944151658000001</v>
      </c>
      <c r="K49" s="3">
        <v>7.7254366536800001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outlineLevel="4" x14ac:dyDescent="0.25">
      <c r="A50" s="5" t="s">
        <v>8</v>
      </c>
      <c r="B50" s="3">
        <v>2.06800600568</v>
      </c>
      <c r="C50" s="3">
        <v>2.5800626232999999</v>
      </c>
      <c r="D50" s="3">
        <v>3.0151079267399998</v>
      </c>
      <c r="E50" s="3">
        <v>3.77708807458</v>
      </c>
      <c r="F50" s="3">
        <v>11.4402646303</v>
      </c>
      <c r="G50" s="3">
        <v>4.1062163063600003</v>
      </c>
      <c r="H50" s="3">
        <v>3.4938200096199998</v>
      </c>
      <c r="I50" s="3">
        <v>4.9612457567800003</v>
      </c>
      <c r="J50" s="3">
        <v>3.5036337498400001</v>
      </c>
      <c r="K50" s="3">
        <v>16.0649158226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outlineLevel="4" x14ac:dyDescent="0.25">
      <c r="A51" s="5" t="s">
        <v>15</v>
      </c>
      <c r="B51" s="3">
        <v>6.9654123831400003</v>
      </c>
      <c r="C51" s="3"/>
      <c r="D51" s="3">
        <v>6.9654123831400003</v>
      </c>
      <c r="E51" s="3"/>
      <c r="F51" s="3">
        <v>13.930824766280001</v>
      </c>
      <c r="G51" s="3">
        <v>7.0611568865700001</v>
      </c>
      <c r="H51" s="3"/>
      <c r="I51" s="3">
        <v>7.0611568865700001</v>
      </c>
      <c r="J51" s="3"/>
      <c r="K51" s="3">
        <v>14.12231377314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outlineLevel="4" x14ac:dyDescent="0.25">
      <c r="A52" s="24" t="s">
        <v>18</v>
      </c>
      <c r="B52" s="24"/>
      <c r="C52" s="24"/>
      <c r="D52" s="24"/>
      <c r="E52" s="24"/>
      <c r="F52" s="24"/>
      <c r="G52" s="24"/>
      <c r="H52" s="22"/>
      <c r="I52" s="22"/>
      <c r="J52" s="22"/>
      <c r="K52" s="2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4" spans="1:35" s="7" customFormat="1" x14ac:dyDescent="0.25">
      <c r="A54" s="6"/>
      <c r="B54" s="6">
        <v>2023</v>
      </c>
      <c r="C54" s="6">
        <v>2024</v>
      </c>
      <c r="D54" s="6">
        <v>2025</v>
      </c>
      <c r="E54" s="6">
        <v>2026</v>
      </c>
      <c r="F54" s="6">
        <v>2027</v>
      </c>
      <c r="G54" s="6">
        <v>2028</v>
      </c>
      <c r="H54" s="6">
        <v>2029</v>
      </c>
      <c r="I54" s="6">
        <v>2030</v>
      </c>
      <c r="J54" s="6">
        <v>2031</v>
      </c>
      <c r="K54" s="6">
        <v>2032</v>
      </c>
      <c r="L54" s="6">
        <v>2033</v>
      </c>
      <c r="M54" s="6">
        <v>2034</v>
      </c>
    </row>
    <row r="55" spans="1:35" s="10" customFormat="1" x14ac:dyDescent="0.25">
      <c r="A55" s="8" t="s">
        <v>0</v>
      </c>
      <c r="B55" s="9">
        <f t="shared" ref="B55:M55" si="19">B56+B73</f>
        <v>285.03175366256005</v>
      </c>
      <c r="C55" s="9">
        <f t="shared" si="19"/>
        <v>310.273557563</v>
      </c>
      <c r="D55" s="9">
        <f t="shared" si="19"/>
        <v>259.80349308809002</v>
      </c>
      <c r="E55" s="9">
        <f t="shared" si="19"/>
        <v>192.71340184401001</v>
      </c>
      <c r="F55" s="9">
        <f t="shared" si="19"/>
        <v>159.56103638092003</v>
      </c>
      <c r="G55" s="9">
        <f t="shared" si="19"/>
        <v>161.16944114251999</v>
      </c>
      <c r="H55" s="9">
        <f t="shared" si="19"/>
        <v>123.27319472297</v>
      </c>
      <c r="I55" s="9">
        <f t="shared" si="19"/>
        <v>145.42918060420999</v>
      </c>
      <c r="J55" s="9">
        <f t="shared" si="19"/>
        <v>174.48183160145999</v>
      </c>
      <c r="K55" s="9">
        <f t="shared" si="19"/>
        <v>130.88526113476001</v>
      </c>
      <c r="L55" s="9">
        <f t="shared" si="19"/>
        <v>138.99060043220999</v>
      </c>
      <c r="M55" s="9">
        <f t="shared" si="19"/>
        <v>36.989829253019998</v>
      </c>
    </row>
    <row r="56" spans="1:35" outlineLevel="1" x14ac:dyDescent="0.25">
      <c r="A56" s="11" t="s">
        <v>1</v>
      </c>
      <c r="B56" s="12">
        <f t="shared" ref="B56:M56" si="20">B57+B66</f>
        <v>123.74334274853001</v>
      </c>
      <c r="C56" s="12">
        <f t="shared" si="20"/>
        <v>91.632690155270012</v>
      </c>
      <c r="D56" s="12">
        <f t="shared" si="20"/>
        <v>108.7317469255</v>
      </c>
      <c r="E56" s="12">
        <f t="shared" si="20"/>
        <v>53.292355959970003</v>
      </c>
      <c r="F56" s="12">
        <f t="shared" si="20"/>
        <v>61.440650832200006</v>
      </c>
      <c r="G56" s="12">
        <f t="shared" si="20"/>
        <v>61.221829582959998</v>
      </c>
      <c r="H56" s="12">
        <f t="shared" si="20"/>
        <v>52.029810138290003</v>
      </c>
      <c r="I56" s="12">
        <f t="shared" si="20"/>
        <v>62.413593512159999</v>
      </c>
      <c r="J56" s="12">
        <f t="shared" si="20"/>
        <v>80.229027785149995</v>
      </c>
      <c r="K56" s="12">
        <f t="shared" si="20"/>
        <v>62.49997357126</v>
      </c>
      <c r="L56" s="12">
        <f t="shared" si="20"/>
        <v>32.104072575490001</v>
      </c>
      <c r="M56" s="12">
        <f t="shared" si="20"/>
        <v>25.06474196696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10" customFormat="1" outlineLevel="2" x14ac:dyDescent="0.25">
      <c r="A57" s="13" t="s">
        <v>2</v>
      </c>
      <c r="B57" s="14">
        <f t="shared" ref="B57:M57" si="21">B58+B60+B62</f>
        <v>56.043874743010001</v>
      </c>
      <c r="C57" s="14">
        <f t="shared" si="21"/>
        <v>47.306641737550002</v>
      </c>
      <c r="D57" s="14">
        <f t="shared" si="21"/>
        <v>40.626569403020007</v>
      </c>
      <c r="E57" s="14">
        <f t="shared" si="21"/>
        <v>34.719102437490001</v>
      </c>
      <c r="F57" s="14">
        <f t="shared" si="21"/>
        <v>32.953387083130004</v>
      </c>
      <c r="G57" s="14">
        <f t="shared" si="21"/>
        <v>29.958897060479998</v>
      </c>
      <c r="H57" s="14">
        <f t="shared" si="21"/>
        <v>27.516877615809999</v>
      </c>
      <c r="I57" s="14">
        <f t="shared" si="21"/>
        <v>25.36353998968</v>
      </c>
      <c r="J57" s="14">
        <f t="shared" si="21"/>
        <v>22.037977273559999</v>
      </c>
      <c r="K57" s="14">
        <f t="shared" si="21"/>
        <v>17.469022048780001</v>
      </c>
      <c r="L57" s="14">
        <f t="shared" si="21"/>
        <v>14.12395605301</v>
      </c>
      <c r="M57" s="14">
        <f t="shared" si="21"/>
        <v>12.834745444479999</v>
      </c>
    </row>
    <row r="58" spans="1:35" outlineLevel="3" x14ac:dyDescent="0.25">
      <c r="A58" s="4" t="s">
        <v>3</v>
      </c>
      <c r="B58" s="3">
        <f t="shared" ref="B58:M58" si="22">SUM(B59:B59)</f>
        <v>2.2957000000000001E-4</v>
      </c>
      <c r="C58" s="3">
        <f t="shared" si="22"/>
        <v>0</v>
      </c>
      <c r="D58" s="3">
        <f t="shared" si="22"/>
        <v>0</v>
      </c>
      <c r="E58" s="3">
        <f t="shared" si="22"/>
        <v>0</v>
      </c>
      <c r="F58" s="3">
        <f t="shared" si="22"/>
        <v>0</v>
      </c>
      <c r="G58" s="3">
        <f t="shared" si="22"/>
        <v>0</v>
      </c>
      <c r="H58" s="3">
        <f t="shared" si="22"/>
        <v>0</v>
      </c>
      <c r="I58" s="3">
        <f t="shared" si="22"/>
        <v>0</v>
      </c>
      <c r="J58" s="3">
        <f t="shared" si="22"/>
        <v>0</v>
      </c>
      <c r="K58" s="3">
        <f t="shared" si="22"/>
        <v>0</v>
      </c>
      <c r="L58" s="3">
        <f t="shared" si="22"/>
        <v>0</v>
      </c>
      <c r="M58" s="3">
        <f t="shared" si="22"/>
        <v>0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outlineLevel="4" x14ac:dyDescent="0.25">
      <c r="A59" s="5" t="s">
        <v>4</v>
      </c>
      <c r="B59" s="3">
        <v>2.2957000000000001E-4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outlineLevel="3" x14ac:dyDescent="0.25">
      <c r="A60" s="4" t="s">
        <v>5</v>
      </c>
      <c r="B60" s="3">
        <f t="shared" ref="B60:M60" si="23">SUM(B61:B61)</f>
        <v>8.346855265E-2</v>
      </c>
      <c r="C60" s="3">
        <f t="shared" si="23"/>
        <v>7.6862745080000003E-2</v>
      </c>
      <c r="D60" s="3">
        <f t="shared" si="23"/>
        <v>7.0243300420000002E-2</v>
      </c>
      <c r="E60" s="3">
        <f t="shared" si="23"/>
        <v>6.3630674289999994E-2</v>
      </c>
      <c r="F60" s="3">
        <f t="shared" si="23"/>
        <v>5.7018048170000002E-2</v>
      </c>
      <c r="G60" s="3">
        <f t="shared" si="23"/>
        <v>5.0412240580000003E-2</v>
      </c>
      <c r="H60" s="3">
        <f t="shared" si="23"/>
        <v>4.3792795910000001E-2</v>
      </c>
      <c r="I60" s="3">
        <f t="shared" si="23"/>
        <v>3.7180169780000001E-2</v>
      </c>
      <c r="J60" s="3">
        <f t="shared" si="23"/>
        <v>3.0567543660000002E-2</v>
      </c>
      <c r="K60" s="3">
        <f t="shared" si="23"/>
        <v>2.3961736080000001E-2</v>
      </c>
      <c r="L60" s="3">
        <f t="shared" si="23"/>
        <v>1.7342291409999998E-2</v>
      </c>
      <c r="M60" s="3">
        <f t="shared" si="23"/>
        <v>1.072966528E-2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outlineLevel="4" x14ac:dyDescent="0.25">
      <c r="A61" s="5" t="s">
        <v>4</v>
      </c>
      <c r="B61" s="3">
        <v>8.346855265E-2</v>
      </c>
      <c r="C61" s="3">
        <v>7.6862745080000003E-2</v>
      </c>
      <c r="D61" s="3">
        <v>7.0243300420000002E-2</v>
      </c>
      <c r="E61" s="3">
        <v>6.3630674289999994E-2</v>
      </c>
      <c r="F61" s="3">
        <v>5.7018048170000002E-2</v>
      </c>
      <c r="G61" s="3">
        <v>5.0412240580000003E-2</v>
      </c>
      <c r="H61" s="3">
        <v>4.3792795910000001E-2</v>
      </c>
      <c r="I61" s="3">
        <v>3.7180169780000001E-2</v>
      </c>
      <c r="J61" s="3">
        <v>3.0567543660000002E-2</v>
      </c>
      <c r="K61" s="3">
        <v>2.3961736080000001E-2</v>
      </c>
      <c r="L61" s="3">
        <v>1.7342291409999998E-2</v>
      </c>
      <c r="M61" s="3">
        <v>1.072966528E-2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outlineLevel="3" x14ac:dyDescent="0.25">
      <c r="A62" s="4" t="s">
        <v>6</v>
      </c>
      <c r="B62" s="3">
        <f t="shared" ref="B62:M62" si="24">SUM(B63:B65)</f>
        <v>55.960176620360002</v>
      </c>
      <c r="C62" s="3">
        <f t="shared" si="24"/>
        <v>47.229778992470003</v>
      </c>
      <c r="D62" s="3">
        <f t="shared" si="24"/>
        <v>40.556326102600003</v>
      </c>
      <c r="E62" s="3">
        <f t="shared" si="24"/>
        <v>34.655471763199998</v>
      </c>
      <c r="F62" s="3">
        <f t="shared" si="24"/>
        <v>32.896369034960003</v>
      </c>
      <c r="G62" s="3">
        <f t="shared" si="24"/>
        <v>29.9084848199</v>
      </c>
      <c r="H62" s="3">
        <f t="shared" si="24"/>
        <v>27.473084819899999</v>
      </c>
      <c r="I62" s="3">
        <f t="shared" si="24"/>
        <v>25.326359819899999</v>
      </c>
      <c r="J62" s="3">
        <f t="shared" si="24"/>
        <v>22.007409729900001</v>
      </c>
      <c r="K62" s="3">
        <f t="shared" si="24"/>
        <v>17.445060312700001</v>
      </c>
      <c r="L62" s="3">
        <f t="shared" si="24"/>
        <v>14.1066137616</v>
      </c>
      <c r="M62" s="3">
        <f t="shared" si="24"/>
        <v>12.8240157792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outlineLevel="4" x14ac:dyDescent="0.25">
      <c r="A63" s="5" t="s">
        <v>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outlineLevel="4" x14ac:dyDescent="0.25">
      <c r="A64" s="5" t="s">
        <v>4</v>
      </c>
      <c r="B64" s="3">
        <v>55.960176620360002</v>
      </c>
      <c r="C64" s="3">
        <v>47.229778992470003</v>
      </c>
      <c r="D64" s="3">
        <v>40.556326102600003</v>
      </c>
      <c r="E64" s="3">
        <v>34.655471763199998</v>
      </c>
      <c r="F64" s="3">
        <v>32.896369034960003</v>
      </c>
      <c r="G64" s="3">
        <v>29.9084848199</v>
      </c>
      <c r="H64" s="3">
        <v>27.473084819899999</v>
      </c>
      <c r="I64" s="3">
        <v>25.326359819899999</v>
      </c>
      <c r="J64" s="3">
        <v>22.007409729900001</v>
      </c>
      <c r="K64" s="3">
        <v>17.445060312700001</v>
      </c>
      <c r="L64" s="3">
        <v>14.1066137616</v>
      </c>
      <c r="M64" s="3">
        <v>12.8240157792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outlineLevel="4" x14ac:dyDescent="0.25">
      <c r="A65" s="5" t="s">
        <v>8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10" customFormat="1" outlineLevel="2" x14ac:dyDescent="0.25">
      <c r="A66" s="13" t="s">
        <v>9</v>
      </c>
      <c r="B66" s="14">
        <f t="shared" ref="B66:M66" si="25">B67+B69</f>
        <v>67.699468005520004</v>
      </c>
      <c r="C66" s="14">
        <f t="shared" si="25"/>
        <v>44.326048417720003</v>
      </c>
      <c r="D66" s="14">
        <f t="shared" si="25"/>
        <v>68.105177522480005</v>
      </c>
      <c r="E66" s="14">
        <f t="shared" si="25"/>
        <v>18.573253522480002</v>
      </c>
      <c r="F66" s="14">
        <f t="shared" si="25"/>
        <v>28.487263749070003</v>
      </c>
      <c r="G66" s="14">
        <f t="shared" si="25"/>
        <v>31.262932522480003</v>
      </c>
      <c r="H66" s="14">
        <f t="shared" si="25"/>
        <v>24.512932522480003</v>
      </c>
      <c r="I66" s="14">
        <f t="shared" si="25"/>
        <v>37.050053522479999</v>
      </c>
      <c r="J66" s="14">
        <f t="shared" si="25"/>
        <v>58.191050511589999</v>
      </c>
      <c r="K66" s="14">
        <f t="shared" si="25"/>
        <v>45.030951522480002</v>
      </c>
      <c r="L66" s="14">
        <f t="shared" si="25"/>
        <v>17.980116522480003</v>
      </c>
      <c r="M66" s="14">
        <f t="shared" si="25"/>
        <v>12.22999652248</v>
      </c>
    </row>
    <row r="67" spans="1:35" outlineLevel="3" x14ac:dyDescent="0.25">
      <c r="A67" s="4" t="s">
        <v>5</v>
      </c>
      <c r="B67" s="3">
        <f t="shared" ref="B67:M67" si="26">SUM(B68:B68)</f>
        <v>0.13225252248</v>
      </c>
      <c r="C67" s="3">
        <f t="shared" si="26"/>
        <v>0.13225252248</v>
      </c>
      <c r="D67" s="3">
        <f t="shared" si="26"/>
        <v>0.13225252248</v>
      </c>
      <c r="E67" s="3">
        <f t="shared" si="26"/>
        <v>0.13225252248</v>
      </c>
      <c r="F67" s="3">
        <f t="shared" si="26"/>
        <v>0.13225252248</v>
      </c>
      <c r="G67" s="3">
        <f t="shared" si="26"/>
        <v>0.13225252248</v>
      </c>
      <c r="H67" s="3">
        <f t="shared" si="26"/>
        <v>0.13225252248</v>
      </c>
      <c r="I67" s="3">
        <f t="shared" si="26"/>
        <v>0.13225252248</v>
      </c>
      <c r="J67" s="3">
        <f t="shared" si="26"/>
        <v>0.13225252248</v>
      </c>
      <c r="K67" s="3">
        <f t="shared" si="26"/>
        <v>0.13225252248</v>
      </c>
      <c r="L67" s="3">
        <f t="shared" si="26"/>
        <v>0.13225252248</v>
      </c>
      <c r="M67" s="3">
        <f t="shared" si="26"/>
        <v>0.13225252248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outlineLevel="4" x14ac:dyDescent="0.25">
      <c r="A68" s="5" t="s">
        <v>4</v>
      </c>
      <c r="B68" s="3">
        <v>0.13225252248</v>
      </c>
      <c r="C68" s="3">
        <v>0.13225252248</v>
      </c>
      <c r="D68" s="3">
        <v>0.13225252248</v>
      </c>
      <c r="E68" s="3">
        <v>0.13225252248</v>
      </c>
      <c r="F68" s="3">
        <v>0.13225252248</v>
      </c>
      <c r="G68" s="3">
        <v>0.13225252248</v>
      </c>
      <c r="H68" s="3">
        <v>0.13225252248</v>
      </c>
      <c r="I68" s="3">
        <v>0.13225252248</v>
      </c>
      <c r="J68" s="3">
        <v>0.13225252248</v>
      </c>
      <c r="K68" s="3">
        <v>0.13225252248</v>
      </c>
      <c r="L68" s="3">
        <v>0.13225252248</v>
      </c>
      <c r="M68" s="3">
        <v>0.13225252248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outlineLevel="3" x14ac:dyDescent="0.25">
      <c r="A69" s="4" t="s">
        <v>6</v>
      </c>
      <c r="B69" s="3">
        <f t="shared" ref="B69:M69" si="27">SUM(B70:B72)</f>
        <v>67.567215483040002</v>
      </c>
      <c r="C69" s="3">
        <f t="shared" si="27"/>
        <v>44.193795895240001</v>
      </c>
      <c r="D69" s="3">
        <f t="shared" si="27"/>
        <v>67.972925000000004</v>
      </c>
      <c r="E69" s="3">
        <f t="shared" si="27"/>
        <v>18.441001</v>
      </c>
      <c r="F69" s="3">
        <f t="shared" si="27"/>
        <v>28.355011226590001</v>
      </c>
      <c r="G69" s="3">
        <f t="shared" si="27"/>
        <v>31.130680000000002</v>
      </c>
      <c r="H69" s="3">
        <f t="shared" si="27"/>
        <v>24.380680000000002</v>
      </c>
      <c r="I69" s="3">
        <f t="shared" si="27"/>
        <v>36.917800999999997</v>
      </c>
      <c r="J69" s="3">
        <f t="shared" si="27"/>
        <v>58.058797989109998</v>
      </c>
      <c r="K69" s="3">
        <f t="shared" si="27"/>
        <v>44.898699000000001</v>
      </c>
      <c r="L69" s="3">
        <f t="shared" si="27"/>
        <v>17.847864000000001</v>
      </c>
      <c r="M69" s="3">
        <f t="shared" si="27"/>
        <v>12.097744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outlineLevel="4" x14ac:dyDescent="0.25">
      <c r="A70" s="5" t="s">
        <v>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outlineLevel="4" x14ac:dyDescent="0.25">
      <c r="A71" s="5" t="s">
        <v>4</v>
      </c>
      <c r="B71" s="3">
        <v>67.567215483040002</v>
      </c>
      <c r="C71" s="3">
        <v>44.193795895240001</v>
      </c>
      <c r="D71" s="3">
        <v>67.972925000000004</v>
      </c>
      <c r="E71" s="3">
        <v>18.441001</v>
      </c>
      <c r="F71" s="3">
        <v>28.355011226590001</v>
      </c>
      <c r="G71" s="3">
        <v>31.130680000000002</v>
      </c>
      <c r="H71" s="3">
        <v>24.380680000000002</v>
      </c>
      <c r="I71" s="3">
        <v>36.917800999999997</v>
      </c>
      <c r="J71" s="3">
        <v>58.058797989109998</v>
      </c>
      <c r="K71" s="3">
        <v>44.898699000000001</v>
      </c>
      <c r="L71" s="3">
        <v>17.847864000000001</v>
      </c>
      <c r="M71" s="3">
        <v>12.097744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outlineLevel="4" x14ac:dyDescent="0.25">
      <c r="A72" s="5" t="s">
        <v>8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outlineLevel="1" x14ac:dyDescent="0.25">
      <c r="A73" s="11" t="s">
        <v>10</v>
      </c>
      <c r="B73" s="12">
        <f t="shared" ref="B73:M73" si="28">B74+B91</f>
        <v>161.28841091403001</v>
      </c>
      <c r="C73" s="12">
        <f t="shared" si="28"/>
        <v>218.64086740772998</v>
      </c>
      <c r="D73" s="12">
        <f t="shared" si="28"/>
        <v>151.07174616258999</v>
      </c>
      <c r="E73" s="12">
        <f t="shared" si="28"/>
        <v>139.42104588404001</v>
      </c>
      <c r="F73" s="12">
        <f t="shared" si="28"/>
        <v>98.120385548720009</v>
      </c>
      <c r="G73" s="12">
        <f t="shared" si="28"/>
        <v>99.947611559560002</v>
      </c>
      <c r="H73" s="12">
        <f t="shared" si="28"/>
        <v>71.243384584680001</v>
      </c>
      <c r="I73" s="12">
        <f t="shared" si="28"/>
        <v>83.015587092049998</v>
      </c>
      <c r="J73" s="12">
        <f t="shared" si="28"/>
        <v>94.252803816310006</v>
      </c>
      <c r="K73" s="12">
        <f t="shared" si="28"/>
        <v>68.3852875635</v>
      </c>
      <c r="L73" s="12">
        <f t="shared" si="28"/>
        <v>106.88652785671999</v>
      </c>
      <c r="M73" s="12">
        <f t="shared" si="28"/>
        <v>11.92508728606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s="10" customFormat="1" outlineLevel="2" x14ac:dyDescent="0.25">
      <c r="A74" s="13" t="s">
        <v>2</v>
      </c>
      <c r="B74" s="14">
        <f t="shared" ref="B74:M74" si="29">B75+B80+B83+B87</f>
        <v>50.181813535529997</v>
      </c>
      <c r="C74" s="14">
        <f t="shared" si="29"/>
        <v>44.382504995159998</v>
      </c>
      <c r="D74" s="14">
        <f t="shared" si="29"/>
        <v>39.698333736390005</v>
      </c>
      <c r="E74" s="14">
        <f t="shared" si="29"/>
        <v>32.208375101070004</v>
      </c>
      <c r="F74" s="14">
        <f t="shared" si="29"/>
        <v>26.123381244470004</v>
      </c>
      <c r="G74" s="14">
        <f t="shared" si="29"/>
        <v>22.378822621699999</v>
      </c>
      <c r="H74" s="14">
        <f t="shared" si="29"/>
        <v>17.105426541429999</v>
      </c>
      <c r="I74" s="14">
        <f t="shared" si="29"/>
        <v>16.039285001410001</v>
      </c>
      <c r="J74" s="14">
        <f t="shared" si="29"/>
        <v>13.356635614110003</v>
      </c>
      <c r="K74" s="14">
        <f t="shared" si="29"/>
        <v>10.749590191699999</v>
      </c>
      <c r="L74" s="14">
        <f t="shared" si="29"/>
        <v>5.4682333975000006</v>
      </c>
      <c r="M74" s="14">
        <f t="shared" si="29"/>
        <v>2.63062370393</v>
      </c>
    </row>
    <row r="75" spans="1:35" outlineLevel="3" x14ac:dyDescent="0.25">
      <c r="A75" s="4" t="s">
        <v>3</v>
      </c>
      <c r="B75" s="3">
        <f t="shared" ref="B75:M75" si="30">SUM(B76:B79)</f>
        <v>0.40983959007000004</v>
      </c>
      <c r="C75" s="3">
        <f t="shared" si="30"/>
        <v>9.1141699900000012E-2</v>
      </c>
      <c r="D75" s="3">
        <f t="shared" si="30"/>
        <v>8.8821500049999988E-2</v>
      </c>
      <c r="E75" s="3">
        <f t="shared" si="30"/>
        <v>8.10860001E-2</v>
      </c>
      <c r="F75" s="3">
        <f t="shared" si="30"/>
        <v>8.10860001E-2</v>
      </c>
      <c r="G75" s="3">
        <f t="shared" si="30"/>
        <v>8.1079500099999993E-2</v>
      </c>
      <c r="H75" s="3">
        <f t="shared" si="30"/>
        <v>7.8150450099999991E-2</v>
      </c>
      <c r="I75" s="3">
        <f t="shared" si="30"/>
        <v>7.7683500099999997E-2</v>
      </c>
      <c r="J75" s="3">
        <f t="shared" si="30"/>
        <v>7.6860000040000001E-2</v>
      </c>
      <c r="K75" s="3">
        <f t="shared" si="30"/>
        <v>7.6860000040000001E-2</v>
      </c>
      <c r="L75" s="3">
        <f t="shared" si="30"/>
        <v>7.6860000040000001E-2</v>
      </c>
      <c r="M75" s="3">
        <f t="shared" si="30"/>
        <v>7.6860000040000001E-2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outlineLevel="4" x14ac:dyDescent="0.25">
      <c r="A76" s="5" t="s">
        <v>7</v>
      </c>
      <c r="B76" s="3">
        <v>8.7282360000000003E-3</v>
      </c>
      <c r="C76" s="3">
        <v>8.6111999999999994E-3</v>
      </c>
      <c r="D76" s="3">
        <v>3.7200000000000002E-3</v>
      </c>
      <c r="E76" s="3">
        <v>3.3960000000000001E-3</v>
      </c>
      <c r="F76" s="3">
        <v>3.3960000000000001E-3</v>
      </c>
      <c r="G76" s="3">
        <v>3.3960000000000001E-3</v>
      </c>
      <c r="H76" s="3">
        <v>4.6694999999999999E-4</v>
      </c>
      <c r="I76" s="3"/>
      <c r="J76" s="3"/>
      <c r="K76" s="3"/>
      <c r="L76" s="3"/>
      <c r="M76" s="3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outlineLevel="4" x14ac:dyDescent="0.25">
      <c r="A77" s="5" t="s">
        <v>11</v>
      </c>
      <c r="B77" s="3">
        <v>6.2868959999999997E-4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outlineLevel="4" x14ac:dyDescent="0.25">
      <c r="A78" s="5" t="s">
        <v>4</v>
      </c>
      <c r="B78" s="3">
        <v>3.506E-3</v>
      </c>
      <c r="C78" s="3">
        <v>6.4999999999999996E-6</v>
      </c>
      <c r="D78" s="3">
        <v>6.4999999999999996E-6</v>
      </c>
      <c r="E78" s="3">
        <v>6.4999999999999996E-6</v>
      </c>
      <c r="F78" s="3">
        <v>6.4999999999999996E-6</v>
      </c>
      <c r="G78" s="3"/>
      <c r="H78" s="3"/>
      <c r="I78" s="3"/>
      <c r="J78" s="3"/>
      <c r="K78" s="3"/>
      <c r="L78" s="3"/>
      <c r="M78" s="3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outlineLevel="4" x14ac:dyDescent="0.25">
      <c r="A79" s="5" t="s">
        <v>8</v>
      </c>
      <c r="B79" s="3">
        <v>0.39697666447000002</v>
      </c>
      <c r="C79" s="3">
        <v>8.2523999900000006E-2</v>
      </c>
      <c r="D79" s="3">
        <v>8.5095000049999994E-2</v>
      </c>
      <c r="E79" s="3">
        <v>7.7683500099999997E-2</v>
      </c>
      <c r="F79" s="3">
        <v>7.7683500099999997E-2</v>
      </c>
      <c r="G79" s="3">
        <v>7.7683500099999997E-2</v>
      </c>
      <c r="H79" s="3">
        <v>7.7683500099999997E-2</v>
      </c>
      <c r="I79" s="3">
        <v>7.7683500099999997E-2</v>
      </c>
      <c r="J79" s="3">
        <v>7.6860000040000001E-2</v>
      </c>
      <c r="K79" s="3">
        <v>7.6860000040000001E-2</v>
      </c>
      <c r="L79" s="3">
        <v>7.6860000040000001E-2</v>
      </c>
      <c r="M79" s="3">
        <v>7.6860000040000001E-2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outlineLevel="3" x14ac:dyDescent="0.25">
      <c r="A80" s="4" t="s">
        <v>12</v>
      </c>
      <c r="B80" s="3">
        <f t="shared" ref="B80:M80" si="31">SUM(B81:B82)</f>
        <v>40.302648408810001</v>
      </c>
      <c r="C80" s="3">
        <f t="shared" si="31"/>
        <v>36.008205172830003</v>
      </c>
      <c r="D80" s="3">
        <f t="shared" si="31"/>
        <v>32.350436819670001</v>
      </c>
      <c r="E80" s="3">
        <f t="shared" si="31"/>
        <v>26.3798051399</v>
      </c>
      <c r="F80" s="3">
        <f t="shared" si="31"/>
        <v>21.043188848650001</v>
      </c>
      <c r="G80" s="3">
        <f t="shared" si="31"/>
        <v>18.031236328350001</v>
      </c>
      <c r="H80" s="3">
        <f t="shared" si="31"/>
        <v>13.488397067899999</v>
      </c>
      <c r="I80" s="3">
        <f t="shared" si="31"/>
        <v>13.46304055913</v>
      </c>
      <c r="J80" s="3">
        <f t="shared" si="31"/>
        <v>10.702079809710002</v>
      </c>
      <c r="K80" s="3">
        <f t="shared" si="31"/>
        <v>7.6033090030499997</v>
      </c>
      <c r="L80" s="3">
        <f t="shared" si="31"/>
        <v>2.6400920010600002</v>
      </c>
      <c r="M80" s="3">
        <f t="shared" si="31"/>
        <v>0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outlineLevel="4" x14ac:dyDescent="0.25">
      <c r="A81" s="5" t="s">
        <v>7</v>
      </c>
      <c r="B81" s="3">
        <v>6.1914740561499997</v>
      </c>
      <c r="C81" s="3">
        <v>5.8161872385500004</v>
      </c>
      <c r="D81" s="3">
        <v>5.3103126361499999</v>
      </c>
      <c r="E81" s="3">
        <v>4.6093699433399999</v>
      </c>
      <c r="F81" s="3">
        <v>2.1633255608500002</v>
      </c>
      <c r="G81" s="3">
        <v>2.01830390753</v>
      </c>
      <c r="H81" s="3">
        <v>1.89026465282</v>
      </c>
      <c r="I81" s="3">
        <v>1.8649081440499999</v>
      </c>
      <c r="J81" s="3">
        <v>1.2708054199999999E-3</v>
      </c>
      <c r="K81" s="3"/>
      <c r="L81" s="3"/>
      <c r="M81" s="3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outlineLevel="4" x14ac:dyDescent="0.25">
      <c r="A82" s="5" t="s">
        <v>8</v>
      </c>
      <c r="B82" s="3">
        <v>34.111174352660001</v>
      </c>
      <c r="C82" s="3">
        <v>30.192017934279999</v>
      </c>
      <c r="D82" s="3">
        <v>27.04012418352</v>
      </c>
      <c r="E82" s="3">
        <v>21.770435196560001</v>
      </c>
      <c r="F82" s="3">
        <v>18.879863287799999</v>
      </c>
      <c r="G82" s="3">
        <v>16.01293242082</v>
      </c>
      <c r="H82" s="3">
        <v>11.59813241508</v>
      </c>
      <c r="I82" s="3">
        <v>11.59813241508</v>
      </c>
      <c r="J82" s="3">
        <v>10.700809004290001</v>
      </c>
      <c r="K82" s="3">
        <v>7.6033090030499997</v>
      </c>
      <c r="L82" s="3">
        <v>2.6400920010600002</v>
      </c>
      <c r="M82" s="3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outlineLevel="3" x14ac:dyDescent="0.25">
      <c r="A83" s="4" t="s">
        <v>13</v>
      </c>
      <c r="B83" s="3">
        <f t="shared" ref="B83:M83" si="32">SUM(B84:B86)</f>
        <v>0.41108209638999998</v>
      </c>
      <c r="C83" s="3">
        <f t="shared" si="32"/>
        <v>0.36921423451000002</v>
      </c>
      <c r="D83" s="3">
        <f t="shared" si="32"/>
        <v>0.37818975664999999</v>
      </c>
      <c r="E83" s="3">
        <f t="shared" si="32"/>
        <v>0.29422735752999996</v>
      </c>
      <c r="F83" s="3">
        <f t="shared" si="32"/>
        <v>0.24620588544999999</v>
      </c>
      <c r="G83" s="3">
        <f t="shared" si="32"/>
        <v>0.19702754702</v>
      </c>
      <c r="H83" s="3">
        <f t="shared" si="32"/>
        <v>0.14757237364</v>
      </c>
      <c r="I83" s="3">
        <f t="shared" si="32"/>
        <v>9.8250912750000002E-2</v>
      </c>
      <c r="J83" s="3">
        <f t="shared" si="32"/>
        <v>5.4138608460000001E-2</v>
      </c>
      <c r="K83" s="3">
        <f t="shared" si="32"/>
        <v>3.1199523809999997E-2</v>
      </c>
      <c r="L83" s="3">
        <f t="shared" si="32"/>
        <v>2.4305124730000002E-2</v>
      </c>
      <c r="M83" s="3">
        <f t="shared" si="32"/>
        <v>1.747365171E-2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outlineLevel="4" x14ac:dyDescent="0.25">
      <c r="A84" s="5" t="s">
        <v>7</v>
      </c>
      <c r="B84" s="3">
        <v>0.33162662859999997</v>
      </c>
      <c r="C84" s="3">
        <v>0.29543902035000003</v>
      </c>
      <c r="D84" s="3">
        <v>0.30838733017999997</v>
      </c>
      <c r="E84" s="3">
        <v>0.23618873235999999</v>
      </c>
      <c r="F84" s="3">
        <v>0.19303876303</v>
      </c>
      <c r="G84" s="3">
        <v>0.15008936592</v>
      </c>
      <c r="H84" s="3">
        <v>0.10714462501999999</v>
      </c>
      <c r="I84" s="3">
        <v>6.4200968159999997E-2</v>
      </c>
      <c r="J84" s="3">
        <v>2.6759812139999999E-2</v>
      </c>
      <c r="K84" s="3">
        <v>1.006885152E-2</v>
      </c>
      <c r="L84" s="3">
        <v>9.5467169300000009E-3</v>
      </c>
      <c r="M84" s="3">
        <v>9.0254381199999997E-3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outlineLevel="4" x14ac:dyDescent="0.25">
      <c r="A85" s="5" t="s">
        <v>11</v>
      </c>
      <c r="B85" s="3">
        <v>7.9455467789999998E-2</v>
      </c>
      <c r="C85" s="3">
        <v>7.3775214160000005E-2</v>
      </c>
      <c r="D85" s="3">
        <v>6.9802426469999998E-2</v>
      </c>
      <c r="E85" s="3">
        <v>5.8038625169999997E-2</v>
      </c>
      <c r="F85" s="3">
        <v>5.3167122419999997E-2</v>
      </c>
      <c r="G85" s="3">
        <v>4.6938181099999997E-2</v>
      </c>
      <c r="H85" s="3">
        <v>4.0427748620000002E-2</v>
      </c>
      <c r="I85" s="3">
        <v>3.4049944589999999E-2</v>
      </c>
      <c r="J85" s="3">
        <v>2.7378796319999999E-2</v>
      </c>
      <c r="K85" s="3">
        <v>2.1130672289999999E-2</v>
      </c>
      <c r="L85" s="3">
        <v>1.47584078E-2</v>
      </c>
      <c r="M85" s="3">
        <v>8.4482135899999998E-3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outlineLevel="4" x14ac:dyDescent="0.25">
      <c r="A86" s="5" t="s">
        <v>8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outlineLevel="3" x14ac:dyDescent="0.25">
      <c r="A87" s="4" t="s">
        <v>14</v>
      </c>
      <c r="B87" s="3">
        <f t="shared" ref="B87:M87" si="33">SUM(B88:B90)</f>
        <v>9.0582434402600001</v>
      </c>
      <c r="C87" s="3">
        <f t="shared" si="33"/>
        <v>7.9139438879200004</v>
      </c>
      <c r="D87" s="3">
        <f t="shared" si="33"/>
        <v>6.8808856600200006</v>
      </c>
      <c r="E87" s="3">
        <f t="shared" si="33"/>
        <v>5.4532566035399999</v>
      </c>
      <c r="F87" s="3">
        <f t="shared" si="33"/>
        <v>4.7529005102700008</v>
      </c>
      <c r="G87" s="3">
        <f t="shared" si="33"/>
        <v>4.0694792462300002</v>
      </c>
      <c r="H87" s="3">
        <f t="shared" si="33"/>
        <v>3.3913066497900002</v>
      </c>
      <c r="I87" s="3">
        <f t="shared" si="33"/>
        <v>2.4003100294300004</v>
      </c>
      <c r="J87" s="3">
        <f t="shared" si="33"/>
        <v>2.5235571959</v>
      </c>
      <c r="K87" s="3">
        <f t="shared" si="33"/>
        <v>3.0382216648</v>
      </c>
      <c r="L87" s="3">
        <f t="shared" si="33"/>
        <v>2.7269762716699999</v>
      </c>
      <c r="M87" s="3">
        <f t="shared" si="33"/>
        <v>2.53629005218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outlineLevel="4" x14ac:dyDescent="0.25">
      <c r="A88" s="5" t="s">
        <v>7</v>
      </c>
      <c r="B88" s="3">
        <v>2.0375809143599999</v>
      </c>
      <c r="C88" s="3">
        <v>2.1626690019999999</v>
      </c>
      <c r="D88" s="3">
        <v>1.9768371999700001</v>
      </c>
      <c r="E88" s="3">
        <v>1.8066675943199999</v>
      </c>
      <c r="F88" s="3">
        <v>1.68064140732</v>
      </c>
      <c r="G88" s="3">
        <v>1.5619546448499999</v>
      </c>
      <c r="H88" s="3">
        <v>1.4662460661500001</v>
      </c>
      <c r="I88" s="3">
        <v>1.0175701527800001</v>
      </c>
      <c r="J88" s="3">
        <v>0.89457865691000005</v>
      </c>
      <c r="K88" s="3">
        <v>0.67709328179999995</v>
      </c>
      <c r="L88" s="3">
        <v>0.62099512966000003</v>
      </c>
      <c r="M88" s="3">
        <v>0.55100521250000001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outlineLevel="4" x14ac:dyDescent="0.25">
      <c r="A89" s="5" t="s">
        <v>8</v>
      </c>
      <c r="B89" s="3">
        <v>4.6654128208700003</v>
      </c>
      <c r="C89" s="3">
        <v>4.3469548268800002</v>
      </c>
      <c r="D89" s="3">
        <v>4.59701721317</v>
      </c>
      <c r="E89" s="3">
        <v>3.59730031415</v>
      </c>
      <c r="F89" s="3">
        <v>3.0229704078799999</v>
      </c>
      <c r="G89" s="3">
        <v>2.4582148345700001</v>
      </c>
      <c r="H89" s="3">
        <v>1.8757929599000001</v>
      </c>
      <c r="I89" s="3">
        <v>1.3334511815800001</v>
      </c>
      <c r="J89" s="3">
        <v>1.0531784224</v>
      </c>
      <c r="K89" s="3">
        <v>0.81118445216000001</v>
      </c>
      <c r="L89" s="3">
        <v>0.56136507161000004</v>
      </c>
      <c r="M89" s="3">
        <v>0.43800483905999998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outlineLevel="4" x14ac:dyDescent="0.25">
      <c r="A90" s="5" t="s">
        <v>15</v>
      </c>
      <c r="B90" s="3">
        <v>2.3552497050299999</v>
      </c>
      <c r="C90" s="3">
        <v>1.40432005904</v>
      </c>
      <c r="D90" s="3">
        <v>0.30703124688</v>
      </c>
      <c r="E90" s="3">
        <v>4.9288695069999999E-2</v>
      </c>
      <c r="F90" s="3">
        <v>4.9288695069999999E-2</v>
      </c>
      <c r="G90" s="3">
        <v>4.9309766810000003E-2</v>
      </c>
      <c r="H90" s="3">
        <v>4.9267623740000002E-2</v>
      </c>
      <c r="I90" s="3">
        <v>4.9288695069999999E-2</v>
      </c>
      <c r="J90" s="3">
        <v>0.57580011658999997</v>
      </c>
      <c r="K90" s="3">
        <v>1.54994393084</v>
      </c>
      <c r="L90" s="3">
        <v>1.5446160704</v>
      </c>
      <c r="M90" s="3">
        <v>1.54728000062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s="10" customFormat="1" outlineLevel="2" x14ac:dyDescent="0.25">
      <c r="A91" s="13" t="s">
        <v>9</v>
      </c>
      <c r="B91" s="14">
        <f t="shared" ref="B91:M91" si="34">B92+B95+B99</f>
        <v>111.1065973785</v>
      </c>
      <c r="C91" s="14">
        <f t="shared" si="34"/>
        <v>174.25836241256999</v>
      </c>
      <c r="D91" s="14">
        <f t="shared" si="34"/>
        <v>111.37341242619999</v>
      </c>
      <c r="E91" s="14">
        <f t="shared" si="34"/>
        <v>107.21267078297001</v>
      </c>
      <c r="F91" s="14">
        <f t="shared" si="34"/>
        <v>71.997004304249998</v>
      </c>
      <c r="G91" s="14">
        <f t="shared" si="34"/>
        <v>77.568788937860006</v>
      </c>
      <c r="H91" s="14">
        <f t="shared" si="34"/>
        <v>54.137958043250002</v>
      </c>
      <c r="I91" s="14">
        <f t="shared" si="34"/>
        <v>66.97630209063999</v>
      </c>
      <c r="J91" s="14">
        <f t="shared" si="34"/>
        <v>80.896168202200002</v>
      </c>
      <c r="K91" s="14">
        <f t="shared" si="34"/>
        <v>57.635697371800006</v>
      </c>
      <c r="L91" s="14">
        <f t="shared" si="34"/>
        <v>101.41829445921999</v>
      </c>
      <c r="M91" s="14">
        <f t="shared" si="34"/>
        <v>9.2944635821299997</v>
      </c>
    </row>
    <row r="92" spans="1:35" outlineLevel="3" x14ac:dyDescent="0.25">
      <c r="A92" s="4" t="s">
        <v>12</v>
      </c>
      <c r="B92" s="3">
        <f t="shared" ref="B92:M92" si="35">SUM(B93:B94)</f>
        <v>51.483738555260004</v>
      </c>
      <c r="C92" s="3">
        <f t="shared" si="35"/>
        <v>73.6416047835</v>
      </c>
      <c r="D92" s="3">
        <f t="shared" si="35"/>
        <v>50.73504791485</v>
      </c>
      <c r="E92" s="3">
        <f t="shared" si="35"/>
        <v>75.880871706090005</v>
      </c>
      <c r="F92" s="3">
        <f t="shared" si="35"/>
        <v>40.80930965084</v>
      </c>
      <c r="G92" s="3">
        <f t="shared" si="35"/>
        <v>49.058024659959997</v>
      </c>
      <c r="H92" s="3">
        <f t="shared" si="35"/>
        <v>1.2582229336199999</v>
      </c>
      <c r="I92" s="3">
        <f t="shared" si="35"/>
        <v>42.859376931450001</v>
      </c>
      <c r="J92" s="3">
        <f t="shared" si="35"/>
        <v>42.191518574760003</v>
      </c>
      <c r="K92" s="3">
        <f t="shared" si="35"/>
        <v>42.000000016800001</v>
      </c>
      <c r="L92" s="3">
        <f t="shared" si="35"/>
        <v>72.80000002912</v>
      </c>
      <c r="M92" s="3">
        <f t="shared" si="35"/>
        <v>0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outlineLevel="4" x14ac:dyDescent="0.25">
      <c r="A93" s="5" t="s">
        <v>7</v>
      </c>
      <c r="B93" s="3">
        <v>11.23337789108</v>
      </c>
      <c r="C93" s="3">
        <v>11.17880057032</v>
      </c>
      <c r="D93" s="3">
        <v>9.5395508942500005</v>
      </c>
      <c r="E93" s="3">
        <v>38.583169657600003</v>
      </c>
      <c r="F93" s="3">
        <v>3.8166533027499998</v>
      </c>
      <c r="G93" s="3">
        <v>3.7780246010999998</v>
      </c>
      <c r="H93" s="3">
        <v>1.2582229336199999</v>
      </c>
      <c r="I93" s="3">
        <v>42.859376931450001</v>
      </c>
      <c r="J93" s="3">
        <v>0.19151855796</v>
      </c>
      <c r="K93" s="3"/>
      <c r="L93" s="3"/>
      <c r="M93" s="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outlineLevel="4" x14ac:dyDescent="0.25">
      <c r="A94" s="5" t="s">
        <v>8</v>
      </c>
      <c r="B94" s="3">
        <v>40.25036066418</v>
      </c>
      <c r="C94" s="3">
        <v>62.46280421318</v>
      </c>
      <c r="D94" s="3">
        <v>41.195497020600001</v>
      </c>
      <c r="E94" s="3">
        <v>37.297702048490002</v>
      </c>
      <c r="F94" s="3">
        <v>36.992656348090001</v>
      </c>
      <c r="G94" s="3">
        <v>45.280000058859997</v>
      </c>
      <c r="H94" s="3"/>
      <c r="I94" s="3"/>
      <c r="J94" s="3">
        <v>42.000000016800001</v>
      </c>
      <c r="K94" s="3">
        <v>42.000000016800001</v>
      </c>
      <c r="L94" s="3">
        <v>72.80000002912</v>
      </c>
      <c r="M94" s="3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outlineLevel="3" x14ac:dyDescent="0.25">
      <c r="A95" s="4" t="s">
        <v>13</v>
      </c>
      <c r="B95" s="3">
        <f t="shared" ref="B95:M95" si="36">SUM(B96:B98)</f>
        <v>2.5724269991100002</v>
      </c>
      <c r="C95" s="3">
        <f t="shared" si="36"/>
        <v>2.6203040202099999</v>
      </c>
      <c r="D95" s="3">
        <f t="shared" si="36"/>
        <v>3.0780092751900003</v>
      </c>
      <c r="E95" s="3">
        <f t="shared" si="36"/>
        <v>2.87435326684</v>
      </c>
      <c r="F95" s="3">
        <f t="shared" si="36"/>
        <v>3.3675939107300001</v>
      </c>
      <c r="G95" s="3">
        <f t="shared" si="36"/>
        <v>3.3658554517999999</v>
      </c>
      <c r="H95" s="3">
        <f t="shared" si="36"/>
        <v>3.3658554521399999</v>
      </c>
      <c r="I95" s="3">
        <f t="shared" si="36"/>
        <v>3.3658554548600002</v>
      </c>
      <c r="J95" s="3">
        <f t="shared" si="36"/>
        <v>2.6912594782600001</v>
      </c>
      <c r="K95" s="3">
        <f t="shared" si="36"/>
        <v>2.21855114262</v>
      </c>
      <c r="L95" s="3">
        <f t="shared" si="36"/>
        <v>2.23802093814</v>
      </c>
      <c r="M95" s="3">
        <f t="shared" si="36"/>
        <v>2.1947390255400001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outlineLevel="4" x14ac:dyDescent="0.25">
      <c r="A96" s="5" t="s">
        <v>7</v>
      </c>
      <c r="B96" s="3">
        <v>1.3833180734499999</v>
      </c>
      <c r="C96" s="3">
        <v>1.42318762765</v>
      </c>
      <c r="D96" s="3">
        <v>1.4670023376700001</v>
      </c>
      <c r="E96" s="3">
        <v>1.25860980668</v>
      </c>
      <c r="F96" s="3">
        <v>1.2321035393099999</v>
      </c>
      <c r="G96" s="3">
        <v>1.2303650803799999</v>
      </c>
      <c r="H96" s="3">
        <v>1.2303650807199999</v>
      </c>
      <c r="I96" s="3">
        <v>1.23036508344</v>
      </c>
      <c r="J96" s="3">
        <v>0.57840681583999998</v>
      </c>
      <c r="K96" s="3">
        <v>0.1056984802</v>
      </c>
      <c r="L96" s="3">
        <v>0.12516827572</v>
      </c>
      <c r="M96" s="3">
        <v>0.17457586076000001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outlineLevel="4" x14ac:dyDescent="0.25">
      <c r="A97" s="5" t="s">
        <v>11</v>
      </c>
      <c r="B97" s="3">
        <v>1.18910892566</v>
      </c>
      <c r="C97" s="3">
        <v>1.1971163925599999</v>
      </c>
      <c r="D97" s="3">
        <v>1.61100693752</v>
      </c>
      <c r="E97" s="3">
        <v>1.61574346016</v>
      </c>
      <c r="F97" s="3">
        <v>2.13549037142</v>
      </c>
      <c r="G97" s="3">
        <v>2.13549037142</v>
      </c>
      <c r="H97" s="3">
        <v>2.13549037142</v>
      </c>
      <c r="I97" s="3">
        <v>2.13549037142</v>
      </c>
      <c r="J97" s="3">
        <v>2.1128526624199999</v>
      </c>
      <c r="K97" s="3">
        <v>2.1128526624199999</v>
      </c>
      <c r="L97" s="3">
        <v>2.1128526624199999</v>
      </c>
      <c r="M97" s="3">
        <v>2.02016316478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outlineLevel="4" x14ac:dyDescent="0.25">
      <c r="A98" s="5" t="s">
        <v>8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outlineLevel="3" x14ac:dyDescent="0.25">
      <c r="A99" s="4" t="s">
        <v>14</v>
      </c>
      <c r="B99" s="3">
        <f t="shared" ref="B99:M99" si="37">SUM(B100:B102)</f>
        <v>57.050431824130001</v>
      </c>
      <c r="C99" s="3">
        <f t="shared" si="37"/>
        <v>97.996453608859994</v>
      </c>
      <c r="D99" s="3">
        <f t="shared" si="37"/>
        <v>57.560355236159999</v>
      </c>
      <c r="E99" s="3">
        <f t="shared" si="37"/>
        <v>28.457445810039999</v>
      </c>
      <c r="F99" s="3">
        <f t="shared" si="37"/>
        <v>27.820100742679998</v>
      </c>
      <c r="G99" s="3">
        <f t="shared" si="37"/>
        <v>25.1449088261</v>
      </c>
      <c r="H99" s="3">
        <f t="shared" si="37"/>
        <v>49.513879657490001</v>
      </c>
      <c r="I99" s="3">
        <f t="shared" si="37"/>
        <v>20.75106970433</v>
      </c>
      <c r="J99" s="3">
        <f t="shared" si="37"/>
        <v>36.013390149179997</v>
      </c>
      <c r="K99" s="3">
        <f t="shared" si="37"/>
        <v>13.41714621238</v>
      </c>
      <c r="L99" s="3">
        <f t="shared" si="37"/>
        <v>26.380273491959997</v>
      </c>
      <c r="M99" s="3">
        <f t="shared" si="37"/>
        <v>7.09972455659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outlineLevel="4" x14ac:dyDescent="0.25">
      <c r="A100" s="5" t="s">
        <v>7</v>
      </c>
      <c r="B100" s="3">
        <v>9.0544335115199992</v>
      </c>
      <c r="C100" s="3">
        <v>32.307893329099997</v>
      </c>
      <c r="D100" s="3">
        <v>13.86321564368</v>
      </c>
      <c r="E100" s="3">
        <v>11.95537879219</v>
      </c>
      <c r="F100" s="3">
        <v>11.27841692748</v>
      </c>
      <c r="G100" s="3">
        <v>9.4998296566900002</v>
      </c>
      <c r="H100" s="3">
        <v>34.49196398038</v>
      </c>
      <c r="I100" s="3">
        <v>8.2622045504399999</v>
      </c>
      <c r="J100" s="3">
        <v>26.377629338750001</v>
      </c>
      <c r="K100" s="3">
        <v>6.1059093296300002</v>
      </c>
      <c r="L100" s="3">
        <v>22.258709336159999</v>
      </c>
      <c r="M100" s="3">
        <v>4.1112739355299999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outlineLevel="4" x14ac:dyDescent="0.25">
      <c r="A101" s="5" t="s">
        <v>8</v>
      </c>
      <c r="B101" s="3">
        <v>17.07169010498</v>
      </c>
      <c r="C101" s="3">
        <v>17.737257656219999</v>
      </c>
      <c r="D101" s="3">
        <v>18.839440861050001</v>
      </c>
      <c r="E101" s="3">
        <v>16.502067017849999</v>
      </c>
      <c r="F101" s="3">
        <v>16.541683815199999</v>
      </c>
      <c r="G101" s="3">
        <v>15.64507916941</v>
      </c>
      <c r="H101" s="3">
        <v>15.02191567711</v>
      </c>
      <c r="I101" s="3">
        <v>12.48886515389</v>
      </c>
      <c r="J101" s="3">
        <v>9.6357608104299999</v>
      </c>
      <c r="K101" s="3">
        <v>7.3112368827500003</v>
      </c>
      <c r="L101" s="3">
        <v>4.1215641557999998</v>
      </c>
      <c r="M101" s="3">
        <v>2.9884506210600001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outlineLevel="4" x14ac:dyDescent="0.25">
      <c r="A102" s="5" t="s">
        <v>15</v>
      </c>
      <c r="B102" s="3">
        <v>30.924308207629998</v>
      </c>
      <c r="C102" s="3">
        <v>47.951302623540002</v>
      </c>
      <c r="D102" s="3">
        <v>24.857698731429998</v>
      </c>
      <c r="E102" s="3"/>
      <c r="F102" s="3"/>
      <c r="G102" s="3"/>
      <c r="H102" s="3"/>
      <c r="I102" s="3"/>
      <c r="J102" s="3"/>
      <c r="K102" s="3"/>
      <c r="L102" s="3"/>
      <c r="M102" s="3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5"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s="7" customFormat="1" x14ac:dyDescent="0.25">
      <c r="A104" s="6"/>
      <c r="B104" s="6">
        <v>2035</v>
      </c>
      <c r="C104" s="6">
        <v>2036</v>
      </c>
      <c r="D104" s="6">
        <v>2037</v>
      </c>
      <c r="E104" s="6">
        <v>2038</v>
      </c>
      <c r="F104" s="6">
        <v>2039</v>
      </c>
      <c r="G104" s="6">
        <v>2040</v>
      </c>
      <c r="H104" s="6">
        <v>2041</v>
      </c>
      <c r="I104" s="6">
        <v>2042</v>
      </c>
      <c r="J104" s="6">
        <v>2043</v>
      </c>
      <c r="K104" s="6">
        <v>2044</v>
      </c>
      <c r="L104" s="6">
        <v>2045</v>
      </c>
      <c r="M104" s="6" t="s">
        <v>17</v>
      </c>
    </row>
    <row r="105" spans="1:35" s="10" customFormat="1" x14ac:dyDescent="0.25">
      <c r="A105" s="8" t="s">
        <v>0</v>
      </c>
      <c r="B105" s="9">
        <f t="shared" ref="B105:M105" si="38">B106+B123</f>
        <v>82.576009804910001</v>
      </c>
      <c r="C105" s="9">
        <f t="shared" si="38"/>
        <v>32.487250608799997</v>
      </c>
      <c r="D105" s="9">
        <f t="shared" si="38"/>
        <v>28.58935470598</v>
      </c>
      <c r="E105" s="9">
        <f t="shared" si="38"/>
        <v>26.47446234841</v>
      </c>
      <c r="F105" s="9">
        <f t="shared" si="38"/>
        <v>24.010010418690001</v>
      </c>
      <c r="G105" s="9">
        <f t="shared" si="38"/>
        <v>22.619759117720001</v>
      </c>
      <c r="H105" s="9">
        <f t="shared" si="38"/>
        <v>19.949633775200002</v>
      </c>
      <c r="I105" s="9">
        <f t="shared" si="38"/>
        <v>19.052192739840002</v>
      </c>
      <c r="J105" s="9">
        <f t="shared" si="38"/>
        <v>18.155680816610001</v>
      </c>
      <c r="K105" s="9">
        <f t="shared" si="38"/>
        <v>17.264578163389999</v>
      </c>
      <c r="L105" s="9">
        <f t="shared" si="38"/>
        <v>16.381503718969999</v>
      </c>
      <c r="M105" s="9">
        <f t="shared" si="38"/>
        <v>15.175516623989999</v>
      </c>
    </row>
    <row r="106" spans="1:35" outlineLevel="1" x14ac:dyDescent="0.25">
      <c r="A106" s="11" t="s">
        <v>1</v>
      </c>
      <c r="B106" s="12">
        <f t="shared" ref="B106:M106" si="39">B107+B116</f>
        <v>30.892201927759999</v>
      </c>
      <c r="C106" s="12">
        <f t="shared" si="39"/>
        <v>22.55019532</v>
      </c>
      <c r="D106" s="12">
        <f t="shared" si="39"/>
        <v>21.679157752000002</v>
      </c>
      <c r="E106" s="12">
        <f t="shared" si="39"/>
        <v>20.808120184</v>
      </c>
      <c r="F106" s="12">
        <f t="shared" si="39"/>
        <v>19.937082616000001</v>
      </c>
      <c r="G106" s="12">
        <f t="shared" si="39"/>
        <v>19.066045047999999</v>
      </c>
      <c r="H106" s="12">
        <f t="shared" si="39"/>
        <v>18.195007480000001</v>
      </c>
      <c r="I106" s="12">
        <f t="shared" si="39"/>
        <v>17.323969912000003</v>
      </c>
      <c r="J106" s="12">
        <f t="shared" si="39"/>
        <v>16.452932344000001</v>
      </c>
      <c r="K106" s="12">
        <f t="shared" si="39"/>
        <v>15.581894776</v>
      </c>
      <c r="L106" s="12">
        <f t="shared" si="39"/>
        <v>14.710857208</v>
      </c>
      <c r="M106" s="12">
        <f t="shared" si="39"/>
        <v>13.83981964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s="10" customFormat="1" outlineLevel="2" x14ac:dyDescent="0.25">
      <c r="A107" s="13" t="s">
        <v>2</v>
      </c>
      <c r="B107" s="14">
        <f t="shared" ref="B107:M107" si="40">B108+B110+B112</f>
        <v>11.82220540478</v>
      </c>
      <c r="C107" s="14">
        <f t="shared" si="40"/>
        <v>10.45245132</v>
      </c>
      <c r="D107" s="14">
        <f t="shared" si="40"/>
        <v>9.5814137519999996</v>
      </c>
      <c r="E107" s="14">
        <f t="shared" si="40"/>
        <v>8.7103761839999994</v>
      </c>
      <c r="F107" s="14">
        <f t="shared" si="40"/>
        <v>7.839338616</v>
      </c>
      <c r="G107" s="14">
        <f t="shared" si="40"/>
        <v>6.9683010479999998</v>
      </c>
      <c r="H107" s="14">
        <f t="shared" si="40"/>
        <v>6.0972634799999996</v>
      </c>
      <c r="I107" s="14">
        <f t="shared" si="40"/>
        <v>5.2262259120000003</v>
      </c>
      <c r="J107" s="14">
        <f t="shared" si="40"/>
        <v>4.3551883440000001</v>
      </c>
      <c r="K107" s="14">
        <f t="shared" si="40"/>
        <v>3.4841507759999999</v>
      </c>
      <c r="L107" s="14">
        <f t="shared" si="40"/>
        <v>2.6131132080000001</v>
      </c>
      <c r="M107" s="14">
        <f t="shared" si="40"/>
        <v>1.7420756399999999</v>
      </c>
    </row>
    <row r="108" spans="1:35" outlineLevel="3" x14ac:dyDescent="0.25">
      <c r="A108" s="4" t="s">
        <v>3</v>
      </c>
      <c r="B108" s="3">
        <f t="shared" ref="B108:M108" si="41">SUM(B109:B109)</f>
        <v>0</v>
      </c>
      <c r="C108" s="3">
        <f t="shared" si="41"/>
        <v>0</v>
      </c>
      <c r="D108" s="3">
        <f t="shared" si="41"/>
        <v>0</v>
      </c>
      <c r="E108" s="3">
        <f t="shared" si="41"/>
        <v>0</v>
      </c>
      <c r="F108" s="3">
        <f t="shared" si="41"/>
        <v>0</v>
      </c>
      <c r="G108" s="3">
        <f t="shared" si="41"/>
        <v>0</v>
      </c>
      <c r="H108" s="3">
        <f t="shared" si="41"/>
        <v>0</v>
      </c>
      <c r="I108" s="3">
        <f t="shared" si="41"/>
        <v>0</v>
      </c>
      <c r="J108" s="3">
        <f t="shared" si="41"/>
        <v>0</v>
      </c>
      <c r="K108" s="3">
        <f t="shared" si="41"/>
        <v>0</v>
      </c>
      <c r="L108" s="3">
        <f t="shared" si="41"/>
        <v>0</v>
      </c>
      <c r="M108" s="3">
        <f t="shared" si="41"/>
        <v>0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outlineLevel="4" x14ac:dyDescent="0.25">
      <c r="A109" s="5" t="s">
        <v>4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outlineLevel="3" x14ac:dyDescent="0.25">
      <c r="A110" s="4" t="s">
        <v>5</v>
      </c>
      <c r="B110" s="3">
        <f t="shared" ref="B110:M110" si="42">SUM(B111:B111)</f>
        <v>4.1170391799999996E-3</v>
      </c>
      <c r="C110" s="3">
        <f t="shared" si="42"/>
        <v>0</v>
      </c>
      <c r="D110" s="3">
        <f t="shared" si="42"/>
        <v>0</v>
      </c>
      <c r="E110" s="3">
        <f t="shared" si="42"/>
        <v>0</v>
      </c>
      <c r="F110" s="3">
        <f t="shared" si="42"/>
        <v>0</v>
      </c>
      <c r="G110" s="3">
        <f t="shared" si="42"/>
        <v>0</v>
      </c>
      <c r="H110" s="3">
        <f t="shared" si="42"/>
        <v>0</v>
      </c>
      <c r="I110" s="3">
        <f t="shared" si="42"/>
        <v>0</v>
      </c>
      <c r="J110" s="3">
        <f t="shared" si="42"/>
        <v>0</v>
      </c>
      <c r="K110" s="3">
        <f t="shared" si="42"/>
        <v>0</v>
      </c>
      <c r="L110" s="3">
        <f t="shared" si="42"/>
        <v>0</v>
      </c>
      <c r="M110" s="3">
        <f t="shared" si="42"/>
        <v>0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outlineLevel="4" x14ac:dyDescent="0.25">
      <c r="A111" s="5" t="s">
        <v>4</v>
      </c>
      <c r="B111" s="3">
        <v>4.1170391799999996E-3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outlineLevel="3" x14ac:dyDescent="0.25">
      <c r="A112" s="4" t="s">
        <v>6</v>
      </c>
      <c r="B112" s="3">
        <f t="shared" ref="B112:M112" si="43">SUM(B113:B115)</f>
        <v>11.8180883656</v>
      </c>
      <c r="C112" s="3">
        <f t="shared" si="43"/>
        <v>10.45245132</v>
      </c>
      <c r="D112" s="3">
        <f t="shared" si="43"/>
        <v>9.5814137519999996</v>
      </c>
      <c r="E112" s="3">
        <f t="shared" si="43"/>
        <v>8.7103761839999994</v>
      </c>
      <c r="F112" s="3">
        <f t="shared" si="43"/>
        <v>7.839338616</v>
      </c>
      <c r="G112" s="3">
        <f t="shared" si="43"/>
        <v>6.9683010479999998</v>
      </c>
      <c r="H112" s="3">
        <f t="shared" si="43"/>
        <v>6.0972634799999996</v>
      </c>
      <c r="I112" s="3">
        <f t="shared" si="43"/>
        <v>5.2262259120000003</v>
      </c>
      <c r="J112" s="3">
        <f t="shared" si="43"/>
        <v>4.3551883440000001</v>
      </c>
      <c r="K112" s="3">
        <f t="shared" si="43"/>
        <v>3.4841507759999999</v>
      </c>
      <c r="L112" s="3">
        <f t="shared" si="43"/>
        <v>2.6131132080000001</v>
      </c>
      <c r="M112" s="3">
        <f t="shared" si="43"/>
        <v>1.7420756399999999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outlineLevel="4" x14ac:dyDescent="0.25">
      <c r="A113" s="5" t="s">
        <v>7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outlineLevel="4" x14ac:dyDescent="0.25">
      <c r="A114" s="5" t="s">
        <v>4</v>
      </c>
      <c r="B114" s="3">
        <v>11.8180883656</v>
      </c>
      <c r="C114" s="3">
        <v>10.45245132</v>
      </c>
      <c r="D114" s="3">
        <v>9.5814137519999996</v>
      </c>
      <c r="E114" s="3">
        <v>8.7103761839999994</v>
      </c>
      <c r="F114" s="3">
        <v>7.839338616</v>
      </c>
      <c r="G114" s="3">
        <v>6.9683010479999998</v>
      </c>
      <c r="H114" s="3">
        <v>6.0972634799999996</v>
      </c>
      <c r="I114" s="3">
        <v>5.2262259120000003</v>
      </c>
      <c r="J114" s="3">
        <v>4.3551883440000001</v>
      </c>
      <c r="K114" s="3">
        <v>3.4841507759999999</v>
      </c>
      <c r="L114" s="3">
        <v>2.6131132080000001</v>
      </c>
      <c r="M114" s="3">
        <v>1.7420756399999999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outlineLevel="4" x14ac:dyDescent="0.25">
      <c r="A115" s="5" t="s">
        <v>8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s="10" customFormat="1" outlineLevel="2" x14ac:dyDescent="0.25">
      <c r="A116" s="13" t="s">
        <v>9</v>
      </c>
      <c r="B116" s="14">
        <f t="shared" ref="B116:M116" si="44">B117+B119</f>
        <v>19.069996522979999</v>
      </c>
      <c r="C116" s="14">
        <f t="shared" si="44"/>
        <v>12.097744</v>
      </c>
      <c r="D116" s="14">
        <f t="shared" si="44"/>
        <v>12.097744</v>
      </c>
      <c r="E116" s="14">
        <f t="shared" si="44"/>
        <v>12.097744</v>
      </c>
      <c r="F116" s="14">
        <f t="shared" si="44"/>
        <v>12.097744</v>
      </c>
      <c r="G116" s="14">
        <f t="shared" si="44"/>
        <v>12.097744</v>
      </c>
      <c r="H116" s="14">
        <f t="shared" si="44"/>
        <v>12.097744</v>
      </c>
      <c r="I116" s="14">
        <f t="shared" si="44"/>
        <v>12.097744</v>
      </c>
      <c r="J116" s="14">
        <f t="shared" si="44"/>
        <v>12.097744</v>
      </c>
      <c r="K116" s="14">
        <f t="shared" si="44"/>
        <v>12.097744</v>
      </c>
      <c r="L116" s="14">
        <f t="shared" si="44"/>
        <v>12.097744</v>
      </c>
      <c r="M116" s="14">
        <f t="shared" si="44"/>
        <v>12.097744</v>
      </c>
    </row>
    <row r="117" spans="1:35" outlineLevel="3" x14ac:dyDescent="0.25">
      <c r="A117" s="4" t="s">
        <v>5</v>
      </c>
      <c r="B117" s="3">
        <f t="shared" ref="B117:M117" si="45">SUM(B118:B118)</f>
        <v>0.13225252298000001</v>
      </c>
      <c r="C117" s="3">
        <f t="shared" si="45"/>
        <v>0</v>
      </c>
      <c r="D117" s="3">
        <f t="shared" si="45"/>
        <v>0</v>
      </c>
      <c r="E117" s="3">
        <f t="shared" si="45"/>
        <v>0</v>
      </c>
      <c r="F117" s="3">
        <f t="shared" si="45"/>
        <v>0</v>
      </c>
      <c r="G117" s="3">
        <f t="shared" si="45"/>
        <v>0</v>
      </c>
      <c r="H117" s="3">
        <f t="shared" si="45"/>
        <v>0</v>
      </c>
      <c r="I117" s="3">
        <f t="shared" si="45"/>
        <v>0</v>
      </c>
      <c r="J117" s="3">
        <f t="shared" si="45"/>
        <v>0</v>
      </c>
      <c r="K117" s="3">
        <f t="shared" si="45"/>
        <v>0</v>
      </c>
      <c r="L117" s="3">
        <f t="shared" si="45"/>
        <v>0</v>
      </c>
      <c r="M117" s="3">
        <f t="shared" si="45"/>
        <v>0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outlineLevel="4" x14ac:dyDescent="0.25">
      <c r="A118" s="5" t="s">
        <v>4</v>
      </c>
      <c r="B118" s="3">
        <v>0.13225252298000001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outlineLevel="3" x14ac:dyDescent="0.25">
      <c r="A119" s="4" t="s">
        <v>6</v>
      </c>
      <c r="B119" s="3">
        <f t="shared" ref="B119:M119" si="46">SUM(B120:B122)</f>
        <v>18.937743999999999</v>
      </c>
      <c r="C119" s="3">
        <f t="shared" si="46"/>
        <v>12.097744</v>
      </c>
      <c r="D119" s="3">
        <f t="shared" si="46"/>
        <v>12.097744</v>
      </c>
      <c r="E119" s="3">
        <f t="shared" si="46"/>
        <v>12.097744</v>
      </c>
      <c r="F119" s="3">
        <f t="shared" si="46"/>
        <v>12.097744</v>
      </c>
      <c r="G119" s="3">
        <f t="shared" si="46"/>
        <v>12.097744</v>
      </c>
      <c r="H119" s="3">
        <f t="shared" si="46"/>
        <v>12.097744</v>
      </c>
      <c r="I119" s="3">
        <f t="shared" si="46"/>
        <v>12.097744</v>
      </c>
      <c r="J119" s="3">
        <f t="shared" si="46"/>
        <v>12.097744</v>
      </c>
      <c r="K119" s="3">
        <f t="shared" si="46"/>
        <v>12.097744</v>
      </c>
      <c r="L119" s="3">
        <f t="shared" si="46"/>
        <v>12.097744</v>
      </c>
      <c r="M119" s="3">
        <f t="shared" si="46"/>
        <v>12.097744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outlineLevel="4" x14ac:dyDescent="0.25">
      <c r="A120" s="5" t="s">
        <v>7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outlineLevel="4" x14ac:dyDescent="0.25">
      <c r="A121" s="5" t="s">
        <v>4</v>
      </c>
      <c r="B121" s="3">
        <v>18.937743999999999</v>
      </c>
      <c r="C121" s="3">
        <v>12.097744</v>
      </c>
      <c r="D121" s="3">
        <v>12.097744</v>
      </c>
      <c r="E121" s="3">
        <v>12.097744</v>
      </c>
      <c r="F121" s="3">
        <v>12.097744</v>
      </c>
      <c r="G121" s="3">
        <v>12.097744</v>
      </c>
      <c r="H121" s="3">
        <v>12.097744</v>
      </c>
      <c r="I121" s="3">
        <v>12.097744</v>
      </c>
      <c r="J121" s="3">
        <v>12.097744</v>
      </c>
      <c r="K121" s="3">
        <v>12.097744</v>
      </c>
      <c r="L121" s="3">
        <v>12.097744</v>
      </c>
      <c r="M121" s="3">
        <v>12.097744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outlineLevel="4" x14ac:dyDescent="0.25">
      <c r="A122" s="5" t="s">
        <v>8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outlineLevel="1" x14ac:dyDescent="0.25">
      <c r="A123" s="11" t="s">
        <v>10</v>
      </c>
      <c r="B123" s="12">
        <f t="shared" ref="B123:M123" si="47">B124+B141</f>
        <v>51.683807877150002</v>
      </c>
      <c r="C123" s="12">
        <f t="shared" si="47"/>
        <v>9.9370552887999999</v>
      </c>
      <c r="D123" s="12">
        <f t="shared" si="47"/>
        <v>6.9101969539799999</v>
      </c>
      <c r="E123" s="12">
        <f t="shared" si="47"/>
        <v>5.6663421644100005</v>
      </c>
      <c r="F123" s="12">
        <f t="shared" si="47"/>
        <v>4.0729278026899998</v>
      </c>
      <c r="G123" s="12">
        <f t="shared" si="47"/>
        <v>3.5537140697199998</v>
      </c>
      <c r="H123" s="12">
        <f t="shared" si="47"/>
        <v>1.7546262952</v>
      </c>
      <c r="I123" s="12">
        <f t="shared" si="47"/>
        <v>1.7282228278399998</v>
      </c>
      <c r="J123" s="12">
        <f t="shared" si="47"/>
        <v>1.70274847261</v>
      </c>
      <c r="K123" s="12">
        <f t="shared" si="47"/>
        <v>1.68268338739</v>
      </c>
      <c r="L123" s="12">
        <f t="shared" si="47"/>
        <v>1.6706465109699999</v>
      </c>
      <c r="M123" s="12">
        <f t="shared" si="47"/>
        <v>1.3356969839900001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s="10" customFormat="1" outlineLevel="2" x14ac:dyDescent="0.25">
      <c r="A124" s="13" t="s">
        <v>2</v>
      </c>
      <c r="B124" s="14">
        <f t="shared" ref="B124:M124" si="48">B125+B130+B133+B137</f>
        <v>2.7717486733999999</v>
      </c>
      <c r="C124" s="14">
        <f t="shared" si="48"/>
        <v>2.2529237715999999</v>
      </c>
      <c r="D124" s="14">
        <f t="shared" si="48"/>
        <v>1.9338326019600001</v>
      </c>
      <c r="E124" s="14">
        <f t="shared" si="48"/>
        <v>1.8281905922000001</v>
      </c>
      <c r="F124" s="14">
        <f t="shared" si="48"/>
        <v>1.77229367175</v>
      </c>
      <c r="G124" s="14">
        <f t="shared" si="48"/>
        <v>1.7570799358</v>
      </c>
      <c r="H124" s="14">
        <f t="shared" si="48"/>
        <v>9.2392155540000007E-2</v>
      </c>
      <c r="I124" s="14">
        <f t="shared" si="48"/>
        <v>9.0489392890000006E-2</v>
      </c>
      <c r="J124" s="14">
        <f t="shared" si="48"/>
        <v>8.8451787210000007E-2</v>
      </c>
      <c r="K124" s="14">
        <f t="shared" si="48"/>
        <v>8.7334067190000003E-2</v>
      </c>
      <c r="L124" s="14">
        <f t="shared" si="48"/>
        <v>8.6665612070000009E-2</v>
      </c>
      <c r="M124" s="14">
        <f t="shared" si="48"/>
        <v>8.6000834710000001E-2</v>
      </c>
    </row>
    <row r="125" spans="1:35" outlineLevel="3" x14ac:dyDescent="0.25">
      <c r="A125" s="4" t="s">
        <v>3</v>
      </c>
      <c r="B125" s="3">
        <f t="shared" ref="B125:M125" si="49">SUM(B126:B129)</f>
        <v>8.235000009E-2</v>
      </c>
      <c r="C125" s="3">
        <f t="shared" si="49"/>
        <v>8.235000009E-2</v>
      </c>
      <c r="D125" s="3">
        <f t="shared" si="49"/>
        <v>8.235000009E-2</v>
      </c>
      <c r="E125" s="3">
        <f t="shared" si="49"/>
        <v>8.235000009E-2</v>
      </c>
      <c r="F125" s="3">
        <f t="shared" si="49"/>
        <v>8.235000009E-2</v>
      </c>
      <c r="G125" s="3">
        <f t="shared" si="49"/>
        <v>8.235000009E-2</v>
      </c>
      <c r="H125" s="3">
        <f t="shared" si="49"/>
        <v>8.2050000090000005E-2</v>
      </c>
      <c r="I125" s="3">
        <f t="shared" si="49"/>
        <v>8.2050000090000005E-2</v>
      </c>
      <c r="J125" s="3">
        <f t="shared" si="49"/>
        <v>8.2050000090000005E-2</v>
      </c>
      <c r="K125" s="3">
        <f t="shared" si="49"/>
        <v>8.2050000090000005E-2</v>
      </c>
      <c r="L125" s="3">
        <f t="shared" si="49"/>
        <v>8.2050000090000005E-2</v>
      </c>
      <c r="M125" s="3">
        <f t="shared" si="49"/>
        <v>8.2050000090000005E-2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outlineLevel="4" x14ac:dyDescent="0.25">
      <c r="A126" s="5" t="s">
        <v>7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outlineLevel="4" x14ac:dyDescent="0.25">
      <c r="A127" s="5" t="s">
        <v>11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outlineLevel="4" x14ac:dyDescent="0.25">
      <c r="A128" s="5" t="s">
        <v>4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outlineLevel="4" x14ac:dyDescent="0.25">
      <c r="A129" s="5" t="s">
        <v>8</v>
      </c>
      <c r="B129" s="3">
        <v>8.235000009E-2</v>
      </c>
      <c r="C129" s="3">
        <v>8.235000009E-2</v>
      </c>
      <c r="D129" s="3">
        <v>8.235000009E-2</v>
      </c>
      <c r="E129" s="3">
        <v>8.235000009E-2</v>
      </c>
      <c r="F129" s="3">
        <v>8.235000009E-2</v>
      </c>
      <c r="G129" s="3">
        <v>8.235000009E-2</v>
      </c>
      <c r="H129" s="3">
        <v>8.2050000090000005E-2</v>
      </c>
      <c r="I129" s="3">
        <v>8.2050000090000005E-2</v>
      </c>
      <c r="J129" s="3">
        <v>8.2050000090000005E-2</v>
      </c>
      <c r="K129" s="3">
        <v>8.2050000090000005E-2</v>
      </c>
      <c r="L129" s="3">
        <v>8.2050000090000005E-2</v>
      </c>
      <c r="M129" s="3">
        <v>8.2050000090000005E-2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outlineLevel="3" x14ac:dyDescent="0.25">
      <c r="A130" s="4" t="s">
        <v>12</v>
      </c>
      <c r="B130" s="3">
        <f t="shared" ref="B130:M130" si="50">SUM(B131:B132)</f>
        <v>0</v>
      </c>
      <c r="C130" s="3">
        <f t="shared" si="50"/>
        <v>0</v>
      </c>
      <c r="D130" s="3">
        <f t="shared" si="50"/>
        <v>0</v>
      </c>
      <c r="E130" s="3">
        <f t="shared" si="50"/>
        <v>0</v>
      </c>
      <c r="F130" s="3">
        <f t="shared" si="50"/>
        <v>0</v>
      </c>
      <c r="G130" s="3">
        <f t="shared" si="50"/>
        <v>0</v>
      </c>
      <c r="H130" s="3">
        <f t="shared" si="50"/>
        <v>0</v>
      </c>
      <c r="I130" s="3">
        <f t="shared" si="50"/>
        <v>0</v>
      </c>
      <c r="J130" s="3">
        <f t="shared" si="50"/>
        <v>0</v>
      </c>
      <c r="K130" s="3">
        <f t="shared" si="50"/>
        <v>0</v>
      </c>
      <c r="L130" s="3">
        <f t="shared" si="50"/>
        <v>0</v>
      </c>
      <c r="M130" s="3">
        <f t="shared" si="50"/>
        <v>0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outlineLevel="4" x14ac:dyDescent="0.25">
      <c r="A131" s="5" t="s">
        <v>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outlineLevel="4" x14ac:dyDescent="0.25">
      <c r="A132" s="5" t="s">
        <v>8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outlineLevel="3" x14ac:dyDescent="0.25">
      <c r="A133" s="4" t="s">
        <v>13</v>
      </c>
      <c r="B133" s="3">
        <f t="shared" ref="B133:M133" si="51">SUM(B134:B136)</f>
        <v>1.281879627E-2</v>
      </c>
      <c r="C133" s="3">
        <f t="shared" si="51"/>
        <v>1.060501292E-2</v>
      </c>
      <c r="D133" s="3">
        <f t="shared" si="51"/>
        <v>9.9338367600000001E-3</v>
      </c>
      <c r="E133" s="3">
        <f t="shared" si="51"/>
        <v>9.2690587400000007E-3</v>
      </c>
      <c r="F133" s="3">
        <f t="shared" si="51"/>
        <v>8.60428123E-3</v>
      </c>
      <c r="G133" s="3">
        <f t="shared" si="51"/>
        <v>7.9445386200000002E-3</v>
      </c>
      <c r="H133" s="3">
        <f t="shared" si="51"/>
        <v>7.2747250499999999E-3</v>
      </c>
      <c r="I133" s="3">
        <f t="shared" si="51"/>
        <v>6.6099465999999996E-3</v>
      </c>
      <c r="J133" s="3">
        <f t="shared" si="51"/>
        <v>5.94516816E-3</v>
      </c>
      <c r="K133" s="3">
        <f t="shared" si="51"/>
        <v>5.2840671000000004E-3</v>
      </c>
      <c r="L133" s="3">
        <f t="shared" si="51"/>
        <v>4.6156119799999999E-3</v>
      </c>
      <c r="M133" s="3">
        <f t="shared" si="51"/>
        <v>3.9508346199999995E-3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outlineLevel="4" x14ac:dyDescent="0.25">
      <c r="A134" s="5" t="s">
        <v>7</v>
      </c>
      <c r="B134" s="3">
        <v>9.1115989200000001E-3</v>
      </c>
      <c r="C134" s="3">
        <v>8.5538066399999998E-3</v>
      </c>
      <c r="D134" s="3">
        <v>7.9945729199999999E-3</v>
      </c>
      <c r="E134" s="3">
        <v>7.4360602800000002E-3</v>
      </c>
      <c r="F134" s="3">
        <v>6.8775472800000001E-3</v>
      </c>
      <c r="G134" s="3">
        <v>6.3195573600000002E-3</v>
      </c>
      <c r="H134" s="3">
        <v>5.76052128E-3</v>
      </c>
      <c r="I134" s="3">
        <v>5.2020079199999996E-3</v>
      </c>
      <c r="J134" s="3">
        <v>4.6434945600000001E-3</v>
      </c>
      <c r="K134" s="3">
        <v>4.0853106000000002E-3</v>
      </c>
      <c r="L134" s="3">
        <v>3.52646856E-3</v>
      </c>
      <c r="M134" s="3">
        <v>2.9679562800000001E-3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outlineLevel="4" x14ac:dyDescent="0.25">
      <c r="A135" s="5" t="s">
        <v>11</v>
      </c>
      <c r="B135" s="3">
        <v>3.7071973500000001E-3</v>
      </c>
      <c r="C135" s="3">
        <v>2.05120628E-3</v>
      </c>
      <c r="D135" s="3">
        <v>1.93926384E-3</v>
      </c>
      <c r="E135" s="3">
        <v>1.8329984600000001E-3</v>
      </c>
      <c r="F135" s="3">
        <v>1.7267339499999999E-3</v>
      </c>
      <c r="G135" s="3">
        <v>1.62498126E-3</v>
      </c>
      <c r="H135" s="3">
        <v>1.5142037699999999E-3</v>
      </c>
      <c r="I135" s="3">
        <v>1.40793868E-3</v>
      </c>
      <c r="J135" s="3">
        <v>1.3016735999999999E-3</v>
      </c>
      <c r="K135" s="3">
        <v>1.1987565E-3</v>
      </c>
      <c r="L135" s="3">
        <v>1.0891434199999999E-3</v>
      </c>
      <c r="M135" s="3">
        <v>9.8287833999999991E-4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outlineLevel="4" x14ac:dyDescent="0.25">
      <c r="A136" s="5" t="s">
        <v>8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outlineLevel="3" x14ac:dyDescent="0.25">
      <c r="A137" s="4" t="s">
        <v>14</v>
      </c>
      <c r="B137" s="3">
        <f t="shared" ref="B137:M137" si="52">SUM(B138:B140)</f>
        <v>2.67657987704</v>
      </c>
      <c r="C137" s="3">
        <f t="shared" si="52"/>
        <v>2.1599687585899998</v>
      </c>
      <c r="D137" s="3">
        <f t="shared" si="52"/>
        <v>1.84154876511</v>
      </c>
      <c r="E137" s="3">
        <f t="shared" si="52"/>
        <v>1.73657153337</v>
      </c>
      <c r="F137" s="3">
        <f t="shared" si="52"/>
        <v>1.68133939043</v>
      </c>
      <c r="G137" s="3">
        <f t="shared" si="52"/>
        <v>1.66678539709</v>
      </c>
      <c r="H137" s="3">
        <f t="shared" si="52"/>
        <v>3.0674304E-3</v>
      </c>
      <c r="I137" s="3">
        <f t="shared" si="52"/>
        <v>1.8294462E-3</v>
      </c>
      <c r="J137" s="3">
        <f t="shared" si="52"/>
        <v>4.5661896000000001E-4</v>
      </c>
      <c r="K137" s="3">
        <f t="shared" si="52"/>
        <v>0</v>
      </c>
      <c r="L137" s="3">
        <f t="shared" si="52"/>
        <v>0</v>
      </c>
      <c r="M137" s="3">
        <f t="shared" si="52"/>
        <v>0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outlineLevel="4" x14ac:dyDescent="0.25">
      <c r="A138" s="5" t="s">
        <v>7</v>
      </c>
      <c r="B138" s="3">
        <v>0.65568201470999998</v>
      </c>
      <c r="C138" s="3">
        <v>0.24097579472</v>
      </c>
      <c r="D138" s="3">
        <v>3.4131270970000002E-2</v>
      </c>
      <c r="E138" s="3">
        <v>1.2937995359999999E-2</v>
      </c>
      <c r="F138" s="3">
        <v>9.8143887600000007E-3</v>
      </c>
      <c r="G138" s="3">
        <v>6.1311844800000003E-3</v>
      </c>
      <c r="H138" s="3">
        <v>3.0674304E-3</v>
      </c>
      <c r="I138" s="3">
        <v>1.8294462E-3</v>
      </c>
      <c r="J138" s="3">
        <v>4.5661896000000001E-4</v>
      </c>
      <c r="K138" s="3"/>
      <c r="L138" s="3"/>
      <c r="M138" s="3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outlineLevel="4" x14ac:dyDescent="0.25">
      <c r="A139" s="5" t="s">
        <v>8</v>
      </c>
      <c r="B139" s="3">
        <v>0.36309786066999999</v>
      </c>
      <c r="C139" s="3">
        <v>0.25833875126</v>
      </c>
      <c r="D139" s="3">
        <v>0.15247170343999999</v>
      </c>
      <c r="E139" s="3">
        <v>6.5833536349999999E-2</v>
      </c>
      <c r="F139" s="3">
        <v>1.372500001E-2</v>
      </c>
      <c r="G139" s="3"/>
      <c r="H139" s="3"/>
      <c r="I139" s="3"/>
      <c r="J139" s="3"/>
      <c r="K139" s="3"/>
      <c r="L139" s="3"/>
      <c r="M139" s="3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outlineLevel="4" x14ac:dyDescent="0.25">
      <c r="A140" s="5" t="s">
        <v>15</v>
      </c>
      <c r="B140" s="3">
        <v>1.6578000016600001</v>
      </c>
      <c r="C140" s="3">
        <v>1.6606542126099999</v>
      </c>
      <c r="D140" s="3">
        <v>1.6549457907</v>
      </c>
      <c r="E140" s="3">
        <v>1.6578000016600001</v>
      </c>
      <c r="F140" s="3">
        <v>1.6578000016600001</v>
      </c>
      <c r="G140" s="3">
        <v>1.6606542126099999</v>
      </c>
      <c r="H140" s="3"/>
      <c r="I140" s="3"/>
      <c r="J140" s="3"/>
      <c r="K140" s="3"/>
      <c r="L140" s="3"/>
      <c r="M140" s="3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s="10" customFormat="1" outlineLevel="2" x14ac:dyDescent="0.25">
      <c r="A141" s="13" t="s">
        <v>9</v>
      </c>
      <c r="B141" s="14">
        <f t="shared" ref="B141:M141" si="53">B142+B145+B149</f>
        <v>48.912059203750005</v>
      </c>
      <c r="C141" s="14">
        <f t="shared" si="53"/>
        <v>7.6841315172</v>
      </c>
      <c r="D141" s="14">
        <f t="shared" si="53"/>
        <v>4.97636435202</v>
      </c>
      <c r="E141" s="14">
        <f t="shared" si="53"/>
        <v>3.8381515722100001</v>
      </c>
      <c r="F141" s="14">
        <f t="shared" si="53"/>
        <v>2.3006341309399998</v>
      </c>
      <c r="G141" s="14">
        <f t="shared" si="53"/>
        <v>1.79663413392</v>
      </c>
      <c r="H141" s="14">
        <f t="shared" si="53"/>
        <v>1.66223413966</v>
      </c>
      <c r="I141" s="14">
        <f t="shared" si="53"/>
        <v>1.6377334349499999</v>
      </c>
      <c r="J141" s="14">
        <f t="shared" si="53"/>
        <v>1.6142966854</v>
      </c>
      <c r="K141" s="14">
        <f t="shared" si="53"/>
        <v>1.5953493202</v>
      </c>
      <c r="L141" s="14">
        <f t="shared" si="53"/>
        <v>1.5839808988999999</v>
      </c>
      <c r="M141" s="14">
        <f t="shared" si="53"/>
        <v>1.2496961492800001</v>
      </c>
    </row>
    <row r="142" spans="1:35" outlineLevel="3" x14ac:dyDescent="0.25">
      <c r="A142" s="4" t="s">
        <v>12</v>
      </c>
      <c r="B142" s="3">
        <f t="shared" ref="B142:M142" si="54">SUM(B143:B144)</f>
        <v>0</v>
      </c>
      <c r="C142" s="3">
        <f t="shared" si="54"/>
        <v>0</v>
      </c>
      <c r="D142" s="3">
        <f t="shared" si="54"/>
        <v>0</v>
      </c>
      <c r="E142" s="3">
        <f t="shared" si="54"/>
        <v>0</v>
      </c>
      <c r="F142" s="3">
        <f t="shared" si="54"/>
        <v>0</v>
      </c>
      <c r="G142" s="3">
        <f t="shared" si="54"/>
        <v>0</v>
      </c>
      <c r="H142" s="3">
        <f t="shared" si="54"/>
        <v>0</v>
      </c>
      <c r="I142" s="3">
        <f t="shared" si="54"/>
        <v>0</v>
      </c>
      <c r="J142" s="3">
        <f t="shared" si="54"/>
        <v>0</v>
      </c>
      <c r="K142" s="3">
        <f t="shared" si="54"/>
        <v>0</v>
      </c>
      <c r="L142" s="3">
        <f t="shared" si="54"/>
        <v>0</v>
      </c>
      <c r="M142" s="3">
        <f t="shared" si="54"/>
        <v>0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outlineLevel="4" x14ac:dyDescent="0.25">
      <c r="A143" s="5" t="s">
        <v>7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outlineLevel="4" x14ac:dyDescent="0.25">
      <c r="A144" s="5" t="s">
        <v>8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outlineLevel="3" x14ac:dyDescent="0.25">
      <c r="A145" s="4" t="s">
        <v>13</v>
      </c>
      <c r="B145" s="3">
        <f t="shared" ref="B145:M145" si="55">SUM(B146:B148)</f>
        <v>2.11808641999</v>
      </c>
      <c r="C145" s="3">
        <f t="shared" si="55"/>
        <v>1.2496961471200001</v>
      </c>
      <c r="D145" s="3">
        <f t="shared" si="55"/>
        <v>1.2496961471200001</v>
      </c>
      <c r="E145" s="3">
        <f t="shared" si="55"/>
        <v>1.2496961471200001</v>
      </c>
      <c r="F145" s="3">
        <f t="shared" si="55"/>
        <v>1.2496961471200001</v>
      </c>
      <c r="G145" s="3">
        <f t="shared" si="55"/>
        <v>1.2496961471200001</v>
      </c>
      <c r="H145" s="3">
        <f t="shared" si="55"/>
        <v>1.2496961478399999</v>
      </c>
      <c r="I145" s="3">
        <f t="shared" si="55"/>
        <v>1.2496961478399999</v>
      </c>
      <c r="J145" s="3">
        <f t="shared" si="55"/>
        <v>1.24969614856</v>
      </c>
      <c r="K145" s="3">
        <f t="shared" si="55"/>
        <v>1.24969614856</v>
      </c>
      <c r="L145" s="3">
        <f t="shared" si="55"/>
        <v>1.24969614856</v>
      </c>
      <c r="M145" s="3">
        <f t="shared" si="55"/>
        <v>1.2496961492800001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outlineLevel="4" x14ac:dyDescent="0.25">
      <c r="A146" s="5" t="s">
        <v>7</v>
      </c>
      <c r="B146" s="3">
        <v>0.18704556523999999</v>
      </c>
      <c r="C146" s="3">
        <v>0.18704556523999999</v>
      </c>
      <c r="D146" s="3">
        <v>0.18704556523999999</v>
      </c>
      <c r="E146" s="3">
        <v>0.18704556523999999</v>
      </c>
      <c r="F146" s="3">
        <v>0.18704556523999999</v>
      </c>
      <c r="G146" s="3">
        <v>0.18704556523999999</v>
      </c>
      <c r="H146" s="3">
        <v>0.18704556595999999</v>
      </c>
      <c r="I146" s="3">
        <v>0.18704556595999999</v>
      </c>
      <c r="J146" s="3">
        <v>0.18704556668</v>
      </c>
      <c r="K146" s="3">
        <v>0.18704556668</v>
      </c>
      <c r="L146" s="3">
        <v>0.18704556668</v>
      </c>
      <c r="M146" s="3">
        <v>0.1870455674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outlineLevel="4" x14ac:dyDescent="0.25">
      <c r="A147" s="5" t="s">
        <v>11</v>
      </c>
      <c r="B147" s="3">
        <v>1.93104085475</v>
      </c>
      <c r="C147" s="3">
        <v>1.0626505818800001</v>
      </c>
      <c r="D147" s="3">
        <v>1.0626505818800001</v>
      </c>
      <c r="E147" s="3">
        <v>1.0626505818800001</v>
      </c>
      <c r="F147" s="3">
        <v>1.0626505818800001</v>
      </c>
      <c r="G147" s="3">
        <v>1.0626505818800001</v>
      </c>
      <c r="H147" s="3">
        <v>1.0626505818800001</v>
      </c>
      <c r="I147" s="3">
        <v>1.0626505818800001</v>
      </c>
      <c r="J147" s="3">
        <v>1.0626505818800001</v>
      </c>
      <c r="K147" s="3">
        <v>1.0626505818800001</v>
      </c>
      <c r="L147" s="3">
        <v>1.0626505818800001</v>
      </c>
      <c r="M147" s="3">
        <v>1.0626505818800001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outlineLevel="4" x14ac:dyDescent="0.25">
      <c r="A148" s="5" t="s">
        <v>8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outlineLevel="3" x14ac:dyDescent="0.25">
      <c r="A149" s="4" t="s">
        <v>14</v>
      </c>
      <c r="B149" s="3">
        <f t="shared" ref="B149:M149" si="56">SUM(B150:B152)</f>
        <v>46.793972783760005</v>
      </c>
      <c r="C149" s="3">
        <f t="shared" si="56"/>
        <v>6.4344353700800001</v>
      </c>
      <c r="D149" s="3">
        <f t="shared" si="56"/>
        <v>3.7266682049000002</v>
      </c>
      <c r="E149" s="3">
        <f t="shared" si="56"/>
        <v>2.5884554250899998</v>
      </c>
      <c r="F149" s="3">
        <f t="shared" si="56"/>
        <v>1.0509379838199999</v>
      </c>
      <c r="G149" s="3">
        <f t="shared" si="56"/>
        <v>0.54693798680000005</v>
      </c>
      <c r="H149" s="3">
        <f t="shared" si="56"/>
        <v>0.41253799182000001</v>
      </c>
      <c r="I149" s="3">
        <f t="shared" si="56"/>
        <v>0.38803728711000002</v>
      </c>
      <c r="J149" s="3">
        <f t="shared" si="56"/>
        <v>0.36460053683999999</v>
      </c>
      <c r="K149" s="3">
        <f t="shared" si="56"/>
        <v>0.34565317163999998</v>
      </c>
      <c r="L149" s="3">
        <f t="shared" si="56"/>
        <v>0.33428475033999999</v>
      </c>
      <c r="M149" s="3">
        <f t="shared" si="56"/>
        <v>0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outlineLevel="4" x14ac:dyDescent="0.25">
      <c r="A150" s="5" t="s">
        <v>7</v>
      </c>
      <c r="B150" s="3">
        <v>43.737336402300002</v>
      </c>
      <c r="C150" s="3">
        <v>3.3777989886199999</v>
      </c>
      <c r="D150" s="3">
        <v>1.0852318238600001</v>
      </c>
      <c r="E150" s="3">
        <v>0.70221798719999995</v>
      </c>
      <c r="F150" s="3">
        <v>0.57093798334000001</v>
      </c>
      <c r="G150" s="3">
        <v>0.54693798680000005</v>
      </c>
      <c r="H150" s="3">
        <v>0.41253799182000001</v>
      </c>
      <c r="I150" s="3">
        <v>0.38803728711000002</v>
      </c>
      <c r="J150" s="3">
        <v>0.36460053683999999</v>
      </c>
      <c r="K150" s="3">
        <v>0.34565317163999998</v>
      </c>
      <c r="L150" s="3">
        <v>0.33428475033999999</v>
      </c>
      <c r="M150" s="3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outlineLevel="4" x14ac:dyDescent="0.25">
      <c r="A151" s="5" t="s">
        <v>8</v>
      </c>
      <c r="B151" s="3">
        <v>3.0566363814600002</v>
      </c>
      <c r="C151" s="3">
        <v>3.0566363814600002</v>
      </c>
      <c r="D151" s="3">
        <v>2.6414363810400001</v>
      </c>
      <c r="E151" s="3">
        <v>1.88623743789</v>
      </c>
      <c r="F151" s="3">
        <v>0.48000000048000002</v>
      </c>
      <c r="G151" s="3"/>
      <c r="H151" s="3"/>
      <c r="I151" s="3"/>
      <c r="J151" s="3"/>
      <c r="K151" s="3"/>
      <c r="L151" s="3"/>
      <c r="M151" s="3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outlineLevel="4" x14ac:dyDescent="0.25">
      <c r="A152" s="5" t="s">
        <v>15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x14ac:dyDescent="0.25"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</sheetData>
  <mergeCells count="3">
    <mergeCell ref="A52:G52"/>
    <mergeCell ref="A1:K1"/>
    <mergeCell ref="J2:K2"/>
  </mergeCells>
  <pageMargins left="0.25" right="0.25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2021-2046</vt:lpstr>
      <vt:lpstr>'2021-2046'!Область_друку</vt:lpstr>
    </vt:vector>
  </TitlesOfParts>
  <Company>BaDM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Danylchuk Alla</cp:lastModifiedBy>
  <cp:lastPrinted>2021-02-01T13:23:23Z</cp:lastPrinted>
  <dcterms:created xsi:type="dcterms:W3CDTF">2021-02-01T12:55:53Z</dcterms:created>
  <dcterms:modified xsi:type="dcterms:W3CDTF">2021-02-02T10:17:17Z</dcterms:modified>
</cp:coreProperties>
</file>