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N:\12000\12050\12040\12040\SDDS та статистика\Методологія МВФ\"/>
    </mc:Choice>
  </mc:AlternateContent>
  <xr:revisionPtr revIDLastSave="0" documentId="13_ncr:1_{A62BC6C3-86D7-4955-B08A-E2051CD815B1}" xr6:coauthVersionLast="36" xr6:coauthVersionMax="36" xr10:uidLastSave="{00000000-0000-0000-0000-000000000000}"/>
  <bookViews>
    <workbookView xWindow="0" yWindow="0" windowWidth="28800" windowHeight="12105" activeTab="1" xr2:uid="{00000000-000D-0000-FFFF-FFFF00000000}"/>
  </bookViews>
  <sheets>
    <sheet name="SDDS_CDebt (макет для динаміки)" sheetId="2" r:id="rId1"/>
    <sheet name="SDDS_CDebt (макет динаміка) EN"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2" l="1"/>
  <c r="M28" i="2"/>
  <c r="M22" i="2"/>
</calcChain>
</file>

<file path=xl/sharedStrings.xml><?xml version="1.0" encoding="utf-8"?>
<sst xmlns="http://schemas.openxmlformats.org/spreadsheetml/2006/main" count="169" uniqueCount="60">
  <si>
    <t>БЮДЖЕТНО-ПОДАТКОВИЙ СЕКТОР</t>
  </si>
  <si>
    <t>Категорії та компоненти даних, які поширюються згідно з рекомендаціями ССПД</t>
  </si>
  <si>
    <t>Одиниця виміру</t>
  </si>
  <si>
    <t>Млн грн</t>
  </si>
  <si>
    <t>за початковим строком погашення</t>
  </si>
  <si>
    <t>короткострокові (строком до 1 року)</t>
  </si>
  <si>
    <t>середньострокові (строком від 1 до 5 років)</t>
  </si>
  <si>
    <t>довгострокові (від 5 років)</t>
  </si>
  <si>
    <t>за типом боргового інструменту</t>
  </si>
  <si>
    <t>боргові цінні папери</t>
  </si>
  <si>
    <t>кредити</t>
  </si>
  <si>
    <t xml:space="preserve">Зовнішні боргові зобов’язання центральних органів державного управління  </t>
  </si>
  <si>
    <t>за типом боргового інструменту та власника боргу</t>
  </si>
  <si>
    <t>позики міжнародних фінансових організацій</t>
  </si>
  <si>
    <t>офіційні позики</t>
  </si>
  <si>
    <t>комерційні позики</t>
  </si>
  <si>
    <t>спеціальний розподіл СПЗ</t>
  </si>
  <si>
    <t>Боргові зобов’язання, гарантовані урядом України</t>
  </si>
  <si>
    <t>внутрішні</t>
  </si>
  <si>
    <t>зовнішні</t>
  </si>
  <si>
    <t>І кв</t>
  </si>
  <si>
    <t>ІІ кв</t>
  </si>
  <si>
    <t>ІІІ кв</t>
  </si>
  <si>
    <t>IV кв</t>
  </si>
  <si>
    <t>…</t>
  </si>
  <si>
    <t>FISCAL SECTOR</t>
  </si>
  <si>
    <t>2023 рік</t>
  </si>
  <si>
    <t>2024 рік</t>
  </si>
  <si>
    <t>2025 рік</t>
  </si>
  <si>
    <t>UAH, million</t>
  </si>
  <si>
    <t>SDDS Data Category and Component</t>
  </si>
  <si>
    <t>Unit Description</t>
  </si>
  <si>
    <t>Q1</t>
  </si>
  <si>
    <t>Q2</t>
  </si>
  <si>
    <t>Q3</t>
  </si>
  <si>
    <t>Q4</t>
  </si>
  <si>
    <t>Domestic central government debt liabilities</t>
  </si>
  <si>
    <t>Foreign central government debt liabilities</t>
  </si>
  <si>
    <t>short-term (1 year and less)</t>
  </si>
  <si>
    <t>medium-term (between 1 and 5 years)</t>
  </si>
  <si>
    <t>long-term (over 5 years)</t>
  </si>
  <si>
    <t>by original maturity</t>
  </si>
  <si>
    <t>by debt instrument and type of creditor</t>
  </si>
  <si>
    <t>by debt instrument</t>
  </si>
  <si>
    <t>Special Drawing Rights (SDR) allocations</t>
  </si>
  <si>
    <t>loans from foreing banks</t>
  </si>
  <si>
    <t>official loans</t>
  </si>
  <si>
    <t>loans from international financial organizations</t>
  </si>
  <si>
    <t>domestic</t>
  </si>
  <si>
    <t>foreign</t>
  </si>
  <si>
    <t>State-guaranteed debt</t>
  </si>
  <si>
    <t>debt securities</t>
  </si>
  <si>
    <t>loans</t>
  </si>
  <si>
    <r>
      <t>Боргові зобов’язання центральних органів державного управління</t>
    </r>
    <r>
      <rPr>
        <vertAlign val="superscript"/>
        <sz val="12"/>
        <color theme="1"/>
        <rFont val="Arial"/>
        <family val="2"/>
        <charset val="204"/>
      </rPr>
      <t>1)</t>
    </r>
  </si>
  <si>
    <r>
      <t xml:space="preserve">Внутрішні боргові зобов’язання центральних органів державного управління </t>
    </r>
    <r>
      <rPr>
        <sz val="11"/>
        <color theme="1"/>
        <rFont val="Arial"/>
        <family val="2"/>
        <charset val="204"/>
      </rPr>
      <t xml:space="preserve"> </t>
    </r>
  </si>
  <si>
    <r>
      <t>Довідково</t>
    </r>
    <r>
      <rPr>
        <sz val="11"/>
        <color theme="1"/>
        <rFont val="Arial"/>
        <family val="2"/>
        <charset val="204"/>
      </rPr>
      <t>:</t>
    </r>
  </si>
  <si>
    <r>
      <rPr>
        <vertAlign val="superscript"/>
        <sz val="10"/>
        <color theme="1"/>
        <rFont val="Arial"/>
        <family val="2"/>
        <charset val="204"/>
      </rPr>
      <t>1</t>
    </r>
    <r>
      <rPr>
        <sz val="10"/>
        <color theme="1"/>
        <rFont val="Arial"/>
        <family val="2"/>
        <charset val="204"/>
      </rPr>
      <t xml:space="preserve">Дані наводяться за національною методологією, станом на останній день звітного періоду, наростаючим підсумком. Боргові зобов’язання центральних органів державного управління включають дані Державного бюджету України за початковим строком погашення та не враховують акції та інші форми участі в капіталі, а також боргові зобов’язання, гарантовані урядом України. Інформація наводиться без урахування даних з тимчасово окупованих російською федерацією територій України. </t>
    </r>
  </si>
  <si>
    <r>
      <t>Central government debt liabilities (excluding equity)</t>
    </r>
    <r>
      <rPr>
        <vertAlign val="superscript"/>
        <sz val="12"/>
        <color theme="1"/>
        <rFont val="Arial"/>
        <family val="2"/>
        <charset val="204"/>
      </rPr>
      <t>1</t>
    </r>
  </si>
  <si>
    <r>
      <t>Memorandum items</t>
    </r>
    <r>
      <rPr>
        <sz val="11"/>
        <color theme="1"/>
        <rFont val="Arial"/>
        <family val="2"/>
        <charset val="204"/>
      </rPr>
      <t>:</t>
    </r>
  </si>
  <si>
    <r>
      <rPr>
        <vertAlign val="superscript"/>
        <sz val="10"/>
        <color theme="1"/>
        <rFont val="Arial"/>
        <family val="2"/>
        <charset val="204"/>
      </rPr>
      <t>1</t>
    </r>
    <r>
      <rPr>
        <sz val="10"/>
        <color theme="1"/>
        <rFont val="Arial"/>
        <family val="2"/>
        <charset val="204"/>
      </rPr>
      <t xml:space="preserve">Data is provided according to the national methodology, as of the last day of the reporting period, on a cumulative basis. Central government debt liabilities include data of the State Budget of Ukraine by original maturity and do not take into account shares and other forms of equity participation, as well as debt obligations guaranteed by the Government of Ukraine. Data do not include territories of Ukraine temporarily occupied by the russian federation.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</si>
</sst>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
    <numFmt numFmtId="165" formatCode="_-* #,##0.0\ _₴_-;\-* #,##0.0\ _₴_-;_-* &quot;-&quot;??\ _₴_-;_-@_-"/>
  </numFmts>
  <fonts count="14"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theme="1"/>
      <name val="Arial"/>
      <family val="2"/>
      <charset val="204"/>
    </font>
    <font>
      <b/>
      <sz val="14"/>
      <color theme="1"/>
      <name val="Arial"/>
      <family val="2"/>
      <charset val="204"/>
    </font>
    <font>
      <b/>
      <sz val="11"/>
      <color theme="1"/>
      <name val="Arial"/>
      <family val="2"/>
      <charset val="204"/>
    </font>
    <font>
      <b/>
      <sz val="12"/>
      <color theme="1"/>
      <name val="Arial"/>
      <family val="2"/>
      <charset val="204"/>
    </font>
    <font>
      <vertAlign val="superscript"/>
      <sz val="12"/>
      <color theme="1"/>
      <name val="Arial"/>
      <family val="2"/>
      <charset val="204"/>
    </font>
    <font>
      <i/>
      <sz val="11"/>
      <color theme="1"/>
      <name val="Arial"/>
      <family val="2"/>
      <charset val="204"/>
    </font>
    <font>
      <sz val="10"/>
      <color theme="1"/>
      <name val="Arial"/>
      <family val="2"/>
      <charset val="204"/>
    </font>
    <font>
      <vertAlign val="superscript"/>
      <sz val="10"/>
      <color theme="1"/>
      <name val="Arial"/>
      <family val="2"/>
      <charset val="204"/>
    </font>
    <font>
      <b/>
      <sz val="11"/>
      <name val="Arial"/>
      <family val="2"/>
      <charset val="204"/>
    </font>
    <font>
      <sz val="11"/>
      <name val="Arial"/>
      <family val="2"/>
      <charset val="204"/>
    </font>
    <font>
      <sz val="8"/>
      <name val="Calibri"/>
      <family val="2"/>
      <charset val="204"/>
      <scheme val="minor"/>
    </font>
  </fonts>
  <fills count="4">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s>
  <borders count="9">
    <border>
      <left/>
      <right/>
      <top/>
      <bottom/>
      <diagonal/>
    </border>
    <border>
      <left style="double">
        <color rgb="FF808080"/>
      </left>
      <right/>
      <top style="double">
        <color rgb="FF808080"/>
      </top>
      <bottom style="double">
        <color rgb="FF808080"/>
      </bottom>
      <diagonal/>
    </border>
    <border>
      <left/>
      <right/>
      <top style="double">
        <color rgb="FF808080"/>
      </top>
      <bottom style="double">
        <color rgb="FF808080"/>
      </bottom>
      <diagonal/>
    </border>
    <border>
      <left/>
      <right style="double">
        <color rgb="FF808080"/>
      </right>
      <top style="double">
        <color rgb="FF808080"/>
      </top>
      <bottom style="double">
        <color rgb="FF808080"/>
      </bottom>
      <diagonal/>
    </border>
    <border>
      <left style="double">
        <color rgb="FF808080"/>
      </left>
      <right style="double">
        <color rgb="FF808080"/>
      </right>
      <top/>
      <bottom style="double">
        <color rgb="FF808080"/>
      </bottom>
      <diagonal/>
    </border>
    <border>
      <left/>
      <right style="double">
        <color rgb="FF808080"/>
      </right>
      <top/>
      <bottom style="double">
        <color rgb="FF808080"/>
      </bottom>
      <diagonal/>
    </border>
    <border>
      <left/>
      <right style="double">
        <color rgb="FF808080"/>
      </right>
      <top/>
      <bottom/>
      <diagonal/>
    </border>
    <border>
      <left style="double">
        <color rgb="FF808080"/>
      </left>
      <right style="double">
        <color rgb="FF808080"/>
      </right>
      <top style="double">
        <color rgb="FF808080"/>
      </top>
      <bottom/>
      <diagonal/>
    </border>
    <border>
      <left style="double">
        <color rgb="FF808080"/>
      </left>
      <right style="double">
        <color rgb="FF808080"/>
      </right>
      <top style="double">
        <color rgb="FF808080"/>
      </top>
      <bottom style="double">
        <color rgb="FF808080"/>
      </bottom>
      <diagonal/>
    </border>
  </borders>
  <cellStyleXfs count="3">
    <xf numFmtId="0" fontId="0" fillId="0" borderId="0"/>
    <xf numFmtId="43" fontId="2" fillId="0" borderId="0" applyFont="0" applyFill="0" applyBorder="0" applyAlignment="0" applyProtection="0"/>
    <xf numFmtId="0" fontId="1" fillId="0" borderId="0"/>
  </cellStyleXfs>
  <cellXfs count="53">
    <xf numFmtId="0" fontId="0" fillId="0" borderId="0" xfId="0"/>
    <xf numFmtId="0" fontId="3" fillId="0" borderId="0" xfId="0" applyFont="1"/>
    <xf numFmtId="0" fontId="3" fillId="2" borderId="6" xfId="0" applyFont="1" applyFill="1" applyBorder="1" applyAlignment="1">
      <alignment horizontal="center" vertical="center" wrapText="1"/>
    </xf>
    <xf numFmtId="0" fontId="5" fillId="2" borderId="4" xfId="0" applyFont="1" applyFill="1" applyBorder="1" applyAlignment="1">
      <alignment vertical="center" wrapText="1"/>
    </xf>
    <xf numFmtId="0" fontId="3" fillId="2" borderId="5" xfId="0" applyFont="1" applyFill="1" applyBorder="1" applyAlignment="1">
      <alignment horizontal="center" vertical="center" wrapText="1"/>
    </xf>
    <xf numFmtId="164" fontId="5" fillId="2" borderId="5" xfId="0" applyNumberFormat="1" applyFont="1" applyFill="1" applyBorder="1" applyAlignment="1">
      <alignment horizontal="right" wrapText="1"/>
    </xf>
    <xf numFmtId="0" fontId="3" fillId="2" borderId="5" xfId="0" applyFont="1" applyFill="1" applyBorder="1" applyAlignment="1">
      <alignment horizontal="center" wrapText="1"/>
    </xf>
    <xf numFmtId="0" fontId="3" fillId="3" borderId="4" xfId="0" applyFont="1" applyFill="1" applyBorder="1" applyAlignment="1">
      <alignment horizontal="left" vertical="center" wrapText="1" indent="1"/>
    </xf>
    <xf numFmtId="0" fontId="3" fillId="3" borderId="5" xfId="0" applyFont="1" applyFill="1" applyBorder="1" applyAlignment="1">
      <alignment horizontal="center" vertical="center" wrapText="1"/>
    </xf>
    <xf numFmtId="164" fontId="3" fillId="3" borderId="8" xfId="0" applyNumberFormat="1" applyFont="1" applyFill="1" applyBorder="1" applyAlignment="1">
      <alignment horizontal="right" wrapText="1"/>
    </xf>
    <xf numFmtId="0" fontId="3" fillId="2" borderId="4" xfId="0" applyFont="1" applyFill="1" applyBorder="1" applyAlignment="1">
      <alignment horizontal="left" vertical="center" wrapText="1" indent="4"/>
    </xf>
    <xf numFmtId="164" fontId="3" fillId="2" borderId="8" xfId="0" applyNumberFormat="1" applyFont="1" applyFill="1" applyBorder="1" applyAlignment="1">
      <alignment horizontal="right" wrapText="1"/>
    </xf>
    <xf numFmtId="164" fontId="3" fillId="2" borderId="5" xfId="0" applyNumberFormat="1" applyFont="1" applyFill="1" applyBorder="1" applyAlignment="1">
      <alignment horizontal="right" wrapText="1"/>
    </xf>
    <xf numFmtId="164" fontId="5" fillId="2" borderId="8" xfId="0" applyNumberFormat="1" applyFont="1" applyFill="1" applyBorder="1" applyAlignment="1">
      <alignment horizontal="right" wrapText="1"/>
    </xf>
    <xf numFmtId="165" fontId="3" fillId="2" borderId="8" xfId="1" applyNumberFormat="1" applyFont="1" applyFill="1" applyBorder="1" applyAlignment="1">
      <alignment horizontal="right" wrapText="1"/>
    </xf>
    <xf numFmtId="0" fontId="3" fillId="2" borderId="4" xfId="0" applyFont="1" applyFill="1" applyBorder="1" applyAlignment="1">
      <alignment horizontal="left" vertical="center" wrapText="1" indent="6"/>
    </xf>
    <xf numFmtId="0" fontId="8" fillId="2" borderId="4" xfId="0" applyFont="1" applyFill="1" applyBorder="1" applyAlignment="1">
      <alignment vertical="center" wrapText="1"/>
    </xf>
    <xf numFmtId="164" fontId="5" fillId="0" borderId="8" xfId="0" applyNumberFormat="1" applyFont="1" applyFill="1" applyBorder="1" applyAlignment="1">
      <alignment horizontal="right" wrapText="1"/>
    </xf>
    <xf numFmtId="0" fontId="3" fillId="0" borderId="0" xfId="0" applyFont="1" applyAlignment="1">
      <alignment vertical="center"/>
    </xf>
    <xf numFmtId="164" fontId="3" fillId="0" borderId="0" xfId="0" applyNumberFormat="1" applyFont="1"/>
    <xf numFmtId="43" fontId="3" fillId="0" borderId="0" xfId="1" applyFont="1"/>
    <xf numFmtId="43" fontId="3" fillId="2" borderId="6" xfId="1" applyFont="1" applyFill="1" applyBorder="1" applyAlignment="1">
      <alignment horizontal="center" vertical="center" wrapText="1"/>
    </xf>
    <xf numFmtId="0" fontId="12" fillId="2" borderId="5" xfId="0" applyFont="1" applyFill="1" applyBorder="1" applyAlignment="1">
      <alignment horizontal="center" wrapText="1"/>
    </xf>
    <xf numFmtId="43" fontId="5" fillId="2" borderId="5" xfId="1" applyFont="1" applyFill="1" applyBorder="1" applyAlignment="1">
      <alignment horizontal="center" wrapText="1"/>
    </xf>
    <xf numFmtId="43" fontId="5" fillId="2" borderId="5" xfId="1" applyFont="1" applyFill="1" applyBorder="1" applyAlignment="1">
      <alignment horizontal="right" wrapText="1"/>
    </xf>
    <xf numFmtId="43" fontId="5" fillId="2" borderId="8" xfId="1" applyFont="1" applyFill="1" applyBorder="1" applyAlignment="1">
      <alignment horizontal="right" wrapText="1"/>
    </xf>
    <xf numFmtId="0" fontId="12" fillId="3" borderId="5" xfId="0" applyFont="1" applyFill="1" applyBorder="1" applyAlignment="1">
      <alignment horizontal="center" wrapText="1"/>
    </xf>
    <xf numFmtId="43" fontId="3" fillId="3" borderId="5" xfId="1" applyFont="1" applyFill="1" applyBorder="1" applyAlignment="1">
      <alignment horizontal="center" vertical="center" wrapText="1"/>
    </xf>
    <xf numFmtId="43" fontId="3" fillId="3" borderId="5" xfId="1" applyFont="1" applyFill="1" applyBorder="1" applyAlignment="1">
      <alignment horizontal="right" wrapText="1"/>
    </xf>
    <xf numFmtId="43" fontId="3" fillId="3" borderId="8" xfId="1" applyFont="1" applyFill="1" applyBorder="1" applyAlignment="1">
      <alignment horizontal="right" wrapText="1"/>
    </xf>
    <xf numFmtId="43" fontId="3" fillId="2" borderId="5" xfId="1" applyFont="1" applyFill="1" applyBorder="1" applyAlignment="1">
      <alignment horizontal="center" vertical="center" wrapText="1"/>
    </xf>
    <xf numFmtId="43" fontId="3" fillId="2" borderId="5" xfId="1" applyFont="1" applyFill="1" applyBorder="1" applyAlignment="1">
      <alignment horizontal="right" wrapText="1"/>
    </xf>
    <xf numFmtId="43" fontId="3" fillId="2" borderId="8" xfId="1" applyFont="1" applyFill="1" applyBorder="1" applyAlignment="1">
      <alignment horizontal="right" wrapText="1"/>
    </xf>
    <xf numFmtId="0" fontId="12" fillId="2" borderId="4" xfId="0" applyFont="1" applyFill="1" applyBorder="1" applyAlignment="1">
      <alignment horizontal="left" vertical="center" wrapText="1" indent="4"/>
    </xf>
    <xf numFmtId="43" fontId="3" fillId="2" borderId="5" xfId="1" applyFont="1" applyFill="1" applyBorder="1" applyAlignment="1">
      <alignment horizont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0" borderId="0" xfId="0" applyFont="1" applyAlignment="1">
      <alignment horizontal="justify" vertical="top"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9" fillId="0" borderId="0" xfId="0" applyFont="1" applyAlignment="1">
      <alignment horizontal="left" vertical="top" wrapText="1"/>
    </xf>
    <xf numFmtId="0" fontId="11" fillId="2" borderId="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4" xfId="0" applyFont="1" applyFill="1" applyBorder="1" applyAlignment="1">
      <alignment horizontal="center" vertical="center" wrapText="1"/>
    </xf>
    <xf numFmtId="43" fontId="13" fillId="0" borderId="0" xfId="1" applyFont="1" applyAlignment="1"/>
  </cellXfs>
  <cellStyles count="3">
    <cellStyle name="Звичайний" xfId="0" builtinId="0"/>
    <cellStyle name="Звичайний 2" xfId="2" xr:uid="{00000000-0005-0000-0000-00002F00000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21782-CDE6-418D-8229-4CEEA8818D48}">
  <sheetPr>
    <pageSetUpPr fitToPage="1"/>
  </sheetPr>
  <dimension ref="A2:Q35"/>
  <sheetViews>
    <sheetView topLeftCell="A7" zoomScale="90" zoomScaleNormal="90" workbookViewId="0">
      <selection activeCell="S18" sqref="S18"/>
    </sheetView>
  </sheetViews>
  <sheetFormatPr defaultRowHeight="14.25" x14ac:dyDescent="0.2"/>
  <cols>
    <col min="1" max="1" width="52.5703125" style="1" customWidth="1"/>
    <col min="2" max="2" width="10.140625" style="1" customWidth="1"/>
    <col min="3" max="12" width="15.28515625" style="1" customWidth="1"/>
    <col min="13" max="13" width="17.42578125" style="1" customWidth="1"/>
    <col min="14" max="15" width="9.140625" style="1"/>
    <col min="16" max="16" width="16.140625" style="1" customWidth="1"/>
    <col min="17" max="17" width="11.85546875" style="1" bestFit="1" customWidth="1"/>
    <col min="18" max="16384" width="9.140625" style="1"/>
  </cols>
  <sheetData>
    <row r="2" spans="1:14" ht="15" thickBot="1" x14ac:dyDescent="0.25"/>
    <row r="3" spans="1:14" ht="30" customHeight="1" thickTop="1" thickBot="1" x14ac:dyDescent="0.25">
      <c r="A3" s="35" t="s">
        <v>0</v>
      </c>
      <c r="B3" s="36"/>
      <c r="C3" s="36"/>
      <c r="D3" s="36"/>
      <c r="E3" s="36"/>
      <c r="F3" s="36"/>
      <c r="G3" s="36"/>
      <c r="H3" s="36"/>
      <c r="I3" s="36"/>
      <c r="J3" s="36"/>
      <c r="K3" s="36"/>
      <c r="L3" s="36"/>
      <c r="M3" s="36"/>
      <c r="N3" s="37"/>
    </row>
    <row r="4" spans="1:14" ht="19.5" customHeight="1" thickTop="1" thickBot="1" x14ac:dyDescent="0.25">
      <c r="A4" s="41" t="s">
        <v>1</v>
      </c>
      <c r="B4" s="39" t="s">
        <v>2</v>
      </c>
      <c r="C4" s="43" t="s">
        <v>26</v>
      </c>
      <c r="D4" s="43"/>
      <c r="E4" s="43"/>
      <c r="F4" s="43"/>
      <c r="G4" s="43" t="s">
        <v>27</v>
      </c>
      <c r="H4" s="43"/>
      <c r="I4" s="43"/>
      <c r="J4" s="43"/>
      <c r="K4" s="43" t="s">
        <v>28</v>
      </c>
      <c r="L4" s="43"/>
      <c r="M4" s="43"/>
      <c r="N4" s="43"/>
    </row>
    <row r="5" spans="1:14" ht="27.75" customHeight="1" thickTop="1" thickBot="1" x14ac:dyDescent="0.25">
      <c r="A5" s="42"/>
      <c r="B5" s="40"/>
      <c r="C5" s="2" t="s">
        <v>20</v>
      </c>
      <c r="D5" s="2" t="s">
        <v>21</v>
      </c>
      <c r="E5" s="2" t="s">
        <v>22</v>
      </c>
      <c r="F5" s="2" t="s">
        <v>23</v>
      </c>
      <c r="G5" s="2" t="s">
        <v>20</v>
      </c>
      <c r="H5" s="2" t="s">
        <v>21</v>
      </c>
      <c r="I5" s="2" t="s">
        <v>22</v>
      </c>
      <c r="J5" s="2" t="s">
        <v>23</v>
      </c>
      <c r="K5" s="2" t="s">
        <v>20</v>
      </c>
      <c r="L5" s="2" t="s">
        <v>21</v>
      </c>
      <c r="M5" s="2" t="s">
        <v>22</v>
      </c>
      <c r="N5" s="2" t="s">
        <v>23</v>
      </c>
    </row>
    <row r="6" spans="1:14" ht="28.5" customHeight="1" thickTop="1" thickBot="1" x14ac:dyDescent="0.25">
      <c r="A6" s="44" t="s">
        <v>53</v>
      </c>
      <c r="B6" s="45"/>
      <c r="C6" s="45"/>
      <c r="D6" s="45"/>
      <c r="E6" s="45"/>
      <c r="F6" s="45"/>
      <c r="G6" s="45"/>
      <c r="H6" s="45"/>
      <c r="I6" s="45"/>
      <c r="J6" s="45"/>
      <c r="K6" s="45"/>
      <c r="L6" s="45"/>
      <c r="M6" s="45"/>
      <c r="N6" s="46"/>
    </row>
    <row r="7" spans="1:14" ht="31.5" thickTop="1" thickBot="1" x14ac:dyDescent="0.3">
      <c r="A7" s="3" t="s">
        <v>54</v>
      </c>
      <c r="B7" s="4" t="s">
        <v>3</v>
      </c>
      <c r="C7" s="5">
        <v>1444746.62</v>
      </c>
      <c r="D7" s="5">
        <v>1454949.9</v>
      </c>
      <c r="E7" s="5">
        <v>1481027.78</v>
      </c>
      <c r="F7" s="5">
        <v>1587697.58</v>
      </c>
      <c r="G7" s="5">
        <v>1617796.34</v>
      </c>
      <c r="H7" s="5">
        <v>1642581.57</v>
      </c>
      <c r="I7" s="5">
        <v>1729002.2000000002</v>
      </c>
      <c r="J7" s="5">
        <v>1863132.12</v>
      </c>
      <c r="K7" s="5">
        <v>1835648.18</v>
      </c>
      <c r="L7" s="5">
        <v>1840606.52</v>
      </c>
      <c r="M7" s="5">
        <v>1879858.4437719197</v>
      </c>
      <c r="N7" s="6" t="s">
        <v>24</v>
      </c>
    </row>
    <row r="8" spans="1:14" ht="15.75" thickTop="1" thickBot="1" x14ac:dyDescent="0.25">
      <c r="A8" s="7" t="s">
        <v>4</v>
      </c>
      <c r="B8" s="8"/>
      <c r="C8" s="9"/>
      <c r="D8" s="9"/>
      <c r="E8" s="9"/>
      <c r="F8" s="9"/>
      <c r="G8" s="9"/>
      <c r="H8" s="9"/>
      <c r="I8" s="9"/>
      <c r="J8" s="9"/>
      <c r="K8" s="9"/>
      <c r="L8" s="9"/>
      <c r="M8" s="9"/>
      <c r="N8" s="6" t="s">
        <v>24</v>
      </c>
    </row>
    <row r="9" spans="1:14" ht="16.5" customHeight="1" thickTop="1" thickBot="1" x14ac:dyDescent="0.25">
      <c r="A9" s="10" t="s">
        <v>5</v>
      </c>
      <c r="B9" s="4" t="s">
        <v>3</v>
      </c>
      <c r="C9" s="11">
        <v>83510.929999999993</v>
      </c>
      <c r="D9" s="11">
        <v>122177.29</v>
      </c>
      <c r="E9" s="11">
        <v>116600.93</v>
      </c>
      <c r="F9" s="11">
        <v>169888.1</v>
      </c>
      <c r="G9" s="11">
        <v>133541.01999999999</v>
      </c>
      <c r="H9" s="11">
        <v>74041.41</v>
      </c>
      <c r="I9" s="12">
        <v>61130.37</v>
      </c>
      <c r="J9" s="11">
        <v>3813.23</v>
      </c>
      <c r="K9" s="11">
        <v>3884.46</v>
      </c>
      <c r="L9" s="11">
        <v>12562.92</v>
      </c>
      <c r="M9" s="11">
        <v>8263.52</v>
      </c>
      <c r="N9" s="6" t="s">
        <v>24</v>
      </c>
    </row>
    <row r="10" spans="1:14" ht="15.75" thickTop="1" thickBot="1" x14ac:dyDescent="0.25">
      <c r="A10" s="10" t="s">
        <v>6</v>
      </c>
      <c r="B10" s="4" t="s">
        <v>3</v>
      </c>
      <c r="C10" s="11">
        <v>363462.8</v>
      </c>
      <c r="D10" s="11">
        <v>339310.28</v>
      </c>
      <c r="E10" s="11">
        <v>391142.09</v>
      </c>
      <c r="F10" s="11">
        <v>434757.8</v>
      </c>
      <c r="G10" s="11">
        <v>515703.64</v>
      </c>
      <c r="H10" s="11">
        <v>602521.54</v>
      </c>
      <c r="I10" s="12">
        <v>706059.04</v>
      </c>
      <c r="J10" s="11">
        <v>917269.29</v>
      </c>
      <c r="K10" s="11">
        <v>934031.59</v>
      </c>
      <c r="L10" s="11">
        <v>934444.53</v>
      </c>
      <c r="M10" s="11">
        <v>980161.91841599985</v>
      </c>
      <c r="N10" s="6" t="s">
        <v>24</v>
      </c>
    </row>
    <row r="11" spans="1:14" ht="16.5" customHeight="1" thickTop="1" thickBot="1" x14ac:dyDescent="0.25">
      <c r="A11" s="10" t="s">
        <v>7</v>
      </c>
      <c r="B11" s="4" t="s">
        <v>3</v>
      </c>
      <c r="C11" s="11">
        <v>997772.89</v>
      </c>
      <c r="D11" s="11">
        <v>993462.33</v>
      </c>
      <c r="E11" s="11">
        <v>973284.76</v>
      </c>
      <c r="F11" s="11">
        <v>983051.68</v>
      </c>
      <c r="G11" s="11">
        <v>968551.68</v>
      </c>
      <c r="H11" s="11">
        <v>966018.62</v>
      </c>
      <c r="I11" s="11">
        <v>961812.79</v>
      </c>
      <c r="J11" s="11">
        <v>942049.6</v>
      </c>
      <c r="K11" s="11">
        <v>897732.13</v>
      </c>
      <c r="L11" s="11">
        <v>893599.07</v>
      </c>
      <c r="M11" s="11">
        <v>891433.00535592006</v>
      </c>
      <c r="N11" s="6" t="s">
        <v>24</v>
      </c>
    </row>
    <row r="12" spans="1:14" ht="15.75" thickTop="1" thickBot="1" x14ac:dyDescent="0.25">
      <c r="A12" s="7" t="s">
        <v>8</v>
      </c>
      <c r="B12" s="8"/>
      <c r="C12" s="9"/>
      <c r="D12" s="9"/>
      <c r="E12" s="9"/>
      <c r="F12" s="9"/>
      <c r="G12" s="9"/>
      <c r="H12" s="9"/>
      <c r="I12" s="9"/>
      <c r="J12" s="9"/>
      <c r="K12" s="9"/>
      <c r="L12" s="9"/>
      <c r="M12" s="9"/>
      <c r="N12" s="6" t="s">
        <v>24</v>
      </c>
    </row>
    <row r="13" spans="1:14" ht="15.75" thickTop="1" thickBot="1" x14ac:dyDescent="0.25">
      <c r="A13" s="10" t="s">
        <v>9</v>
      </c>
      <c r="B13" s="4" t="s">
        <v>3</v>
      </c>
      <c r="C13" s="11">
        <v>1443060.4</v>
      </c>
      <c r="D13" s="11">
        <v>1453296.74</v>
      </c>
      <c r="E13" s="11">
        <v>1479374.62</v>
      </c>
      <c r="F13" s="11">
        <v>1586110.55</v>
      </c>
      <c r="G13" s="11">
        <v>1616209.31</v>
      </c>
      <c r="H13" s="11">
        <v>1641027.6</v>
      </c>
      <c r="I13" s="12">
        <v>1727514.36</v>
      </c>
      <c r="J13" s="11">
        <v>1861677.34</v>
      </c>
      <c r="K13" s="11">
        <v>1834226.46</v>
      </c>
      <c r="L13" s="11">
        <v>1839217.87</v>
      </c>
      <c r="M13" s="11">
        <v>1878502.86</v>
      </c>
      <c r="N13" s="6" t="s">
        <v>24</v>
      </c>
    </row>
    <row r="14" spans="1:14" ht="15.75" thickTop="1" thickBot="1" x14ac:dyDescent="0.25">
      <c r="A14" s="10" t="s">
        <v>10</v>
      </c>
      <c r="B14" s="4" t="s">
        <v>3</v>
      </c>
      <c r="C14" s="11">
        <v>1686.22</v>
      </c>
      <c r="D14" s="11">
        <v>1653.16</v>
      </c>
      <c r="E14" s="11">
        <v>1653.16</v>
      </c>
      <c r="F14" s="11">
        <v>1587.03</v>
      </c>
      <c r="G14" s="11">
        <v>1587.03</v>
      </c>
      <c r="H14" s="11">
        <v>1553.97</v>
      </c>
      <c r="I14" s="12">
        <v>1487.84</v>
      </c>
      <c r="J14" s="11">
        <v>1454.78</v>
      </c>
      <c r="K14" s="11">
        <v>1421.72</v>
      </c>
      <c r="L14" s="11">
        <v>1388.65</v>
      </c>
      <c r="M14" s="11">
        <v>1355.59</v>
      </c>
      <c r="N14" s="6" t="s">
        <v>24</v>
      </c>
    </row>
    <row r="15" spans="1:14" ht="31.5" thickTop="1" thickBot="1" x14ac:dyDescent="0.3">
      <c r="A15" s="3" t="s">
        <v>11</v>
      </c>
      <c r="B15" s="4" t="s">
        <v>3</v>
      </c>
      <c r="C15" s="13">
        <v>2600412.8800000004</v>
      </c>
      <c r="D15" s="13">
        <v>2921532.94</v>
      </c>
      <c r="E15" s="13">
        <v>3079407.86</v>
      </c>
      <c r="F15" s="13">
        <v>3600393.16</v>
      </c>
      <c r="G15" s="13">
        <v>3994758.4699999997</v>
      </c>
      <c r="H15" s="13">
        <v>4207568.7300000004</v>
      </c>
      <c r="I15" s="13">
        <v>4394219.4700000007</v>
      </c>
      <c r="J15" s="13">
        <v>4829342.6599999992</v>
      </c>
      <c r="K15" s="13">
        <v>5016572.21</v>
      </c>
      <c r="L15" s="13">
        <v>5561918.4700000007</v>
      </c>
      <c r="M15" s="13">
        <f>M17+M18+M19</f>
        <v>5852468.4592270311</v>
      </c>
      <c r="N15" s="6" t="s">
        <v>24</v>
      </c>
    </row>
    <row r="16" spans="1:14" ht="15.75" thickTop="1" thickBot="1" x14ac:dyDescent="0.25">
      <c r="A16" s="7" t="s">
        <v>4</v>
      </c>
      <c r="B16" s="8"/>
      <c r="C16" s="9"/>
      <c r="D16" s="9"/>
      <c r="E16" s="9"/>
      <c r="F16" s="9"/>
      <c r="G16" s="9"/>
      <c r="H16" s="9"/>
      <c r="I16" s="9"/>
      <c r="J16" s="9"/>
      <c r="K16" s="9"/>
      <c r="L16" s="9"/>
      <c r="M16" s="9"/>
      <c r="N16" s="6" t="s">
        <v>24</v>
      </c>
    </row>
    <row r="17" spans="1:17" ht="15.75" thickTop="1" thickBot="1" x14ac:dyDescent="0.25">
      <c r="A17" s="10" t="s">
        <v>5</v>
      </c>
      <c r="B17" s="4" t="s">
        <v>3</v>
      </c>
      <c r="C17" s="11">
        <v>155264.54</v>
      </c>
      <c r="D17" s="11">
        <v>153515.17000000001</v>
      </c>
      <c r="E17" s="11">
        <v>151772.64000000001</v>
      </c>
      <c r="F17" s="11">
        <v>160840.43</v>
      </c>
      <c r="G17" s="11">
        <v>163905.84</v>
      </c>
      <c r="H17" s="11">
        <v>168291.7</v>
      </c>
      <c r="I17" s="12">
        <v>176233.66</v>
      </c>
      <c r="J17" s="11">
        <v>173038.23</v>
      </c>
      <c r="K17" s="11">
        <v>173947.33</v>
      </c>
      <c r="L17" s="11">
        <v>180582.35</v>
      </c>
      <c r="M17" s="11">
        <v>178785.05328826001</v>
      </c>
      <c r="N17" s="6" t="s">
        <v>24</v>
      </c>
    </row>
    <row r="18" spans="1:17" ht="15.75" thickTop="1" thickBot="1" x14ac:dyDescent="0.25">
      <c r="A18" s="10" t="s">
        <v>6</v>
      </c>
      <c r="B18" s="4" t="s">
        <v>3</v>
      </c>
      <c r="C18" s="11">
        <v>317833.37</v>
      </c>
      <c r="D18" s="11">
        <v>315685.96000000002</v>
      </c>
      <c r="E18" s="11">
        <v>304063.21000000002</v>
      </c>
      <c r="F18" s="11">
        <v>310720.73</v>
      </c>
      <c r="G18" s="11">
        <v>308292.36</v>
      </c>
      <c r="H18" s="11">
        <v>307313.64</v>
      </c>
      <c r="I18" s="12">
        <v>355756.09</v>
      </c>
      <c r="J18" s="11">
        <v>345485.24</v>
      </c>
      <c r="K18" s="11">
        <v>330422.46999999997</v>
      </c>
      <c r="L18" s="11">
        <v>316221.51</v>
      </c>
      <c r="M18" s="11">
        <v>302806.47680006997</v>
      </c>
      <c r="N18" s="6" t="s">
        <v>24</v>
      </c>
    </row>
    <row r="19" spans="1:17" ht="17.25" customHeight="1" thickTop="1" thickBot="1" x14ac:dyDescent="0.25">
      <c r="A19" s="10" t="s">
        <v>7</v>
      </c>
      <c r="B19" s="4" t="s">
        <v>3</v>
      </c>
      <c r="C19" s="11">
        <v>2127314.9700000002</v>
      </c>
      <c r="D19" s="11">
        <v>2452331.81</v>
      </c>
      <c r="E19" s="11">
        <v>2623572.0099999998</v>
      </c>
      <c r="F19" s="11">
        <v>3128832</v>
      </c>
      <c r="G19" s="11">
        <v>3522560.27</v>
      </c>
      <c r="H19" s="11">
        <v>3731963.39</v>
      </c>
      <c r="I19" s="12">
        <v>3862229.72</v>
      </c>
      <c r="J19" s="14">
        <v>4310819.1899999995</v>
      </c>
      <c r="K19" s="14">
        <v>4512202.41</v>
      </c>
      <c r="L19" s="14">
        <v>5065114.6100000003</v>
      </c>
      <c r="M19" s="14">
        <v>5370876.9291387014</v>
      </c>
      <c r="N19" s="6" t="s">
        <v>24</v>
      </c>
    </row>
    <row r="20" spans="1:17" ht="30" thickTop="1" thickBot="1" x14ac:dyDescent="0.25">
      <c r="A20" s="7" t="s">
        <v>12</v>
      </c>
      <c r="B20" s="8"/>
      <c r="C20" s="9"/>
      <c r="D20" s="9"/>
      <c r="E20" s="9"/>
      <c r="F20" s="9"/>
      <c r="G20" s="9"/>
      <c r="H20" s="9"/>
      <c r="I20" s="9"/>
      <c r="J20" s="9"/>
      <c r="K20" s="9"/>
      <c r="L20" s="9"/>
      <c r="M20" s="9"/>
      <c r="N20" s="6" t="s">
        <v>24</v>
      </c>
    </row>
    <row r="21" spans="1:17" ht="15.75" thickTop="1" thickBot="1" x14ac:dyDescent="0.25">
      <c r="A21" s="10" t="s">
        <v>9</v>
      </c>
      <c r="B21" s="4" t="s">
        <v>3</v>
      </c>
      <c r="C21" s="11">
        <v>830410.57</v>
      </c>
      <c r="D21" s="11">
        <v>830904.22</v>
      </c>
      <c r="E21" s="11">
        <v>827650.05</v>
      </c>
      <c r="F21" s="11">
        <v>864515.13</v>
      </c>
      <c r="G21" s="11">
        <v>889976.02</v>
      </c>
      <c r="H21" s="11">
        <v>918861.34</v>
      </c>
      <c r="I21" s="12">
        <v>750017.44</v>
      </c>
      <c r="J21" s="11">
        <v>765915.48</v>
      </c>
      <c r="K21" s="11">
        <v>755707.28</v>
      </c>
      <c r="L21" s="11">
        <v>758662.43</v>
      </c>
      <c r="M21" s="11">
        <v>752772.17527468014</v>
      </c>
      <c r="N21" s="6" t="s">
        <v>24</v>
      </c>
      <c r="P21" s="19"/>
    </row>
    <row r="22" spans="1:17" ht="15.75" thickTop="1" thickBot="1" x14ac:dyDescent="0.25">
      <c r="A22" s="10" t="s">
        <v>10</v>
      </c>
      <c r="B22" s="4" t="s">
        <v>3</v>
      </c>
      <c r="C22" s="11">
        <v>1614737.7599999998</v>
      </c>
      <c r="D22" s="11">
        <v>1937113.5499999998</v>
      </c>
      <c r="E22" s="11">
        <v>2099985.17</v>
      </c>
      <c r="F22" s="11">
        <v>2575037.5999999996</v>
      </c>
      <c r="G22" s="11">
        <v>2940876.6100000003</v>
      </c>
      <c r="H22" s="11">
        <v>3120415.69</v>
      </c>
      <c r="I22" s="11">
        <v>3467968.37</v>
      </c>
      <c r="J22" s="11">
        <v>3890388.95</v>
      </c>
      <c r="K22" s="11">
        <v>4086917.59</v>
      </c>
      <c r="L22" s="11">
        <v>4622673.6899999995</v>
      </c>
      <c r="M22" s="11">
        <f>M23+M24+M25</f>
        <v>4920911.2306640903</v>
      </c>
      <c r="N22" s="6" t="s">
        <v>24</v>
      </c>
      <c r="P22" s="52"/>
    </row>
    <row r="23" spans="1:17" ht="15.75" thickTop="1" thickBot="1" x14ac:dyDescent="0.25">
      <c r="A23" s="15" t="s">
        <v>13</v>
      </c>
      <c r="B23" s="4" t="s">
        <v>3</v>
      </c>
      <c r="C23" s="11">
        <v>1305419.6399999999</v>
      </c>
      <c r="D23" s="11">
        <v>1628688.65</v>
      </c>
      <c r="E23" s="11">
        <v>1800086.36</v>
      </c>
      <c r="F23" s="11">
        <v>2252579.71</v>
      </c>
      <c r="G23" s="11">
        <v>2554569.37</v>
      </c>
      <c r="H23" s="11">
        <v>2727884.36</v>
      </c>
      <c r="I23" s="12">
        <v>3057848.05</v>
      </c>
      <c r="J23" s="11">
        <v>3482005.84</v>
      </c>
      <c r="K23" s="11">
        <v>3679386.78</v>
      </c>
      <c r="L23" s="11">
        <v>4192397.53</v>
      </c>
      <c r="M23" s="11">
        <v>4475469.4197734101</v>
      </c>
      <c r="N23" s="6" t="s">
        <v>24</v>
      </c>
      <c r="Q23" s="19"/>
    </row>
    <row r="24" spans="1:17" ht="15.75" thickTop="1" thickBot="1" x14ac:dyDescent="0.25">
      <c r="A24" s="15" t="s">
        <v>14</v>
      </c>
      <c r="B24" s="4" t="s">
        <v>3</v>
      </c>
      <c r="C24" s="11">
        <v>249490.71</v>
      </c>
      <c r="D24" s="11">
        <v>249716.21</v>
      </c>
      <c r="E24" s="11">
        <v>244767.92</v>
      </c>
      <c r="F24" s="11">
        <v>262969.51</v>
      </c>
      <c r="G24" s="11">
        <v>321557.24</v>
      </c>
      <c r="H24" s="11">
        <v>328171.96000000002</v>
      </c>
      <c r="I24" s="12">
        <v>343662.33</v>
      </c>
      <c r="J24" s="11">
        <v>346223.43</v>
      </c>
      <c r="K24" s="11">
        <v>346249.98</v>
      </c>
      <c r="L24" s="11">
        <v>365105.87</v>
      </c>
      <c r="M24" s="11">
        <v>356954.36503388995</v>
      </c>
      <c r="N24" s="6" t="s">
        <v>24</v>
      </c>
    </row>
    <row r="25" spans="1:17" ht="15.75" thickTop="1" thickBot="1" x14ac:dyDescent="0.25">
      <c r="A25" s="15" t="s">
        <v>15</v>
      </c>
      <c r="B25" s="4" t="s">
        <v>3</v>
      </c>
      <c r="C25" s="11">
        <v>59827.41</v>
      </c>
      <c r="D25" s="11">
        <v>58708.69</v>
      </c>
      <c r="E25" s="11">
        <v>55130.89</v>
      </c>
      <c r="F25" s="11">
        <v>59488.38</v>
      </c>
      <c r="G25" s="11">
        <v>64750</v>
      </c>
      <c r="H25" s="11">
        <v>64359.37</v>
      </c>
      <c r="I25" s="12">
        <v>66457.990000000005</v>
      </c>
      <c r="J25" s="11">
        <v>62159.68</v>
      </c>
      <c r="K25" s="11">
        <v>61280.83</v>
      </c>
      <c r="L25" s="11">
        <v>65170.29</v>
      </c>
      <c r="M25" s="11">
        <v>88487.44585679</v>
      </c>
      <c r="N25" s="6" t="s">
        <v>24</v>
      </c>
    </row>
    <row r="26" spans="1:17" ht="15.75" thickTop="1" thickBot="1" x14ac:dyDescent="0.25">
      <c r="A26" s="10" t="s">
        <v>16</v>
      </c>
      <c r="B26" s="4" t="s">
        <v>3</v>
      </c>
      <c r="C26" s="11">
        <v>155264.54999999999</v>
      </c>
      <c r="D26" s="11">
        <v>153515.17000000001</v>
      </c>
      <c r="E26" s="11">
        <v>151772.64000000001</v>
      </c>
      <c r="F26" s="11">
        <v>160840.43</v>
      </c>
      <c r="G26" s="11">
        <v>163905.84</v>
      </c>
      <c r="H26" s="11">
        <v>168291.7</v>
      </c>
      <c r="I26" s="12">
        <v>176233.66</v>
      </c>
      <c r="J26" s="11">
        <v>173038.23</v>
      </c>
      <c r="K26" s="11">
        <v>173947.34</v>
      </c>
      <c r="L26" s="11">
        <v>180582.35</v>
      </c>
      <c r="M26" s="11">
        <v>178785.05328826001</v>
      </c>
      <c r="N26" s="6" t="s">
        <v>24</v>
      </c>
    </row>
    <row r="27" spans="1:17" ht="20.25" customHeight="1" thickTop="1" thickBot="1" x14ac:dyDescent="0.25">
      <c r="A27" s="16" t="s">
        <v>55</v>
      </c>
      <c r="B27" s="4"/>
      <c r="C27" s="4"/>
      <c r="D27" s="4"/>
      <c r="E27" s="4"/>
      <c r="F27" s="4"/>
      <c r="G27" s="4"/>
      <c r="H27" s="4"/>
      <c r="I27" s="4"/>
      <c r="J27" s="4"/>
      <c r="K27" s="4"/>
      <c r="L27" s="4"/>
      <c r="M27" s="6"/>
      <c r="N27" s="6"/>
    </row>
    <row r="28" spans="1:17" ht="31.5" thickTop="1" thickBot="1" x14ac:dyDescent="0.3">
      <c r="A28" s="3" t="s">
        <v>17</v>
      </c>
      <c r="B28" s="4" t="s">
        <v>3</v>
      </c>
      <c r="C28" s="13">
        <v>341408.80000000005</v>
      </c>
      <c r="D28" s="13">
        <v>333939.09999999998</v>
      </c>
      <c r="E28" s="13">
        <v>326170.27</v>
      </c>
      <c r="F28" s="17">
        <v>331544.71793000004</v>
      </c>
      <c r="G28" s="13">
        <v>311698.99</v>
      </c>
      <c r="H28" s="13">
        <v>317822.34999999998</v>
      </c>
      <c r="I28" s="13">
        <v>287121.54000000004</v>
      </c>
      <c r="J28" s="13">
        <v>288511.09999999998</v>
      </c>
      <c r="K28" s="13">
        <v>271029.08999999997</v>
      </c>
      <c r="L28" s="13">
        <v>294425.15000000002</v>
      </c>
      <c r="M28" s="13">
        <f>M29+M30</f>
        <v>291818.06066731003</v>
      </c>
      <c r="N28" s="6" t="s">
        <v>24</v>
      </c>
    </row>
    <row r="29" spans="1:17" ht="15.75" thickTop="1" thickBot="1" x14ac:dyDescent="0.25">
      <c r="A29" s="10" t="s">
        <v>18</v>
      </c>
      <c r="B29" s="4" t="s">
        <v>3</v>
      </c>
      <c r="C29" s="11">
        <v>69320.100000000006</v>
      </c>
      <c r="D29" s="11">
        <v>71250.3</v>
      </c>
      <c r="E29" s="11">
        <v>71343.710000000006</v>
      </c>
      <c r="F29" s="11">
        <v>68798.720000000001</v>
      </c>
      <c r="G29" s="11">
        <v>66931.28</v>
      </c>
      <c r="H29" s="11">
        <v>69013.34</v>
      </c>
      <c r="I29" s="12">
        <v>67203.850000000006</v>
      </c>
      <c r="J29" s="11">
        <v>69357.45</v>
      </c>
      <c r="K29" s="11">
        <v>75891.87</v>
      </c>
      <c r="L29" s="11">
        <v>80856.88</v>
      </c>
      <c r="M29" s="11">
        <v>81069.938672960008</v>
      </c>
      <c r="N29" s="6" t="s">
        <v>24</v>
      </c>
    </row>
    <row r="30" spans="1:17" ht="15.75" thickTop="1" thickBot="1" x14ac:dyDescent="0.25">
      <c r="A30" s="10" t="s">
        <v>19</v>
      </c>
      <c r="B30" s="4" t="s">
        <v>3</v>
      </c>
      <c r="C30" s="11">
        <v>272088.7</v>
      </c>
      <c r="D30" s="11">
        <v>262688.8</v>
      </c>
      <c r="E30" s="11">
        <v>254826.56</v>
      </c>
      <c r="F30" s="11">
        <v>262745.99793000001</v>
      </c>
      <c r="G30" s="11">
        <v>244767.71</v>
      </c>
      <c r="H30" s="11">
        <v>248809.01</v>
      </c>
      <c r="I30" s="12">
        <v>219917.69</v>
      </c>
      <c r="J30" s="11">
        <v>219153.65</v>
      </c>
      <c r="K30" s="11">
        <v>195137.22</v>
      </c>
      <c r="L30" s="11">
        <v>213568.27</v>
      </c>
      <c r="M30" s="11">
        <v>210748.12199435002</v>
      </c>
      <c r="N30" s="6" t="s">
        <v>24</v>
      </c>
    </row>
    <row r="31" spans="1:17" ht="15" thickTop="1" x14ac:dyDescent="0.2">
      <c r="A31" s="18"/>
    </row>
    <row r="32" spans="1:17" ht="42" customHeight="1" x14ac:dyDescent="0.2">
      <c r="A32" s="38" t="s">
        <v>56</v>
      </c>
      <c r="B32" s="38"/>
      <c r="C32" s="38"/>
      <c r="D32" s="38"/>
      <c r="E32" s="38"/>
      <c r="F32" s="38"/>
      <c r="G32" s="38"/>
      <c r="H32" s="38"/>
      <c r="I32" s="38"/>
      <c r="J32" s="38"/>
      <c r="K32" s="38"/>
      <c r="L32" s="38"/>
      <c r="M32" s="38"/>
      <c r="N32" s="38"/>
    </row>
    <row r="34" spans="6:10" x14ac:dyDescent="0.2">
      <c r="F34" s="19"/>
      <c r="J34" s="19"/>
    </row>
    <row r="35" spans="6:10" x14ac:dyDescent="0.2">
      <c r="F35" s="19"/>
      <c r="J35" s="19"/>
    </row>
  </sheetData>
  <mergeCells count="8">
    <mergeCell ref="A3:N3"/>
    <mergeCell ref="A32:N32"/>
    <mergeCell ref="B4:B5"/>
    <mergeCell ref="A4:A5"/>
    <mergeCell ref="K4:N4"/>
    <mergeCell ref="G4:J4"/>
    <mergeCell ref="C4:F4"/>
    <mergeCell ref="A6:N6"/>
  </mergeCells>
  <pageMargins left="0.28999999999999998" right="0.2" top="0.33" bottom="0.27" header="0.3" footer="0.18"/>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7A70-5D96-472E-926A-22E1DD562E74}">
  <sheetPr>
    <pageSetUpPr fitToPage="1"/>
  </sheetPr>
  <dimension ref="A2:N32"/>
  <sheetViews>
    <sheetView tabSelected="1" zoomScale="80" zoomScaleNormal="80" workbookViewId="0">
      <selection activeCell="R22" sqref="R22"/>
    </sheetView>
  </sheetViews>
  <sheetFormatPr defaultRowHeight="14.25" x14ac:dyDescent="0.2"/>
  <cols>
    <col min="1" max="1" width="52.5703125" style="1" customWidth="1"/>
    <col min="2" max="2" width="13" style="1" customWidth="1"/>
    <col min="3" max="12" width="16.85546875" style="20" customWidth="1"/>
    <col min="13" max="13" width="17" style="1" customWidth="1"/>
    <col min="14" max="16384" width="9.140625" style="1"/>
  </cols>
  <sheetData>
    <row r="2" spans="1:14" ht="15" thickBot="1" x14ac:dyDescent="0.25"/>
    <row r="3" spans="1:14" ht="19.5" thickTop="1" thickBot="1" x14ac:dyDescent="0.25">
      <c r="A3" s="35" t="s">
        <v>25</v>
      </c>
      <c r="B3" s="36"/>
      <c r="C3" s="36"/>
      <c r="D3" s="36"/>
      <c r="E3" s="36"/>
      <c r="F3" s="36"/>
      <c r="G3" s="36"/>
      <c r="H3" s="36"/>
      <c r="I3" s="36"/>
      <c r="J3" s="36"/>
      <c r="K3" s="36"/>
      <c r="L3" s="36"/>
      <c r="M3" s="36"/>
      <c r="N3" s="37"/>
    </row>
    <row r="4" spans="1:14" ht="16.5" customHeight="1" thickTop="1" thickBot="1" x14ac:dyDescent="0.25">
      <c r="A4" s="48" t="s">
        <v>30</v>
      </c>
      <c r="B4" s="50" t="s">
        <v>31</v>
      </c>
      <c r="C4" s="43">
        <v>2023</v>
      </c>
      <c r="D4" s="43"/>
      <c r="E4" s="43"/>
      <c r="F4" s="43"/>
      <c r="G4" s="43">
        <v>2024</v>
      </c>
      <c r="H4" s="43"/>
      <c r="I4" s="43"/>
      <c r="J4" s="43"/>
      <c r="K4" s="43">
        <v>2025</v>
      </c>
      <c r="L4" s="43"/>
      <c r="M4" s="43"/>
      <c r="N4" s="43"/>
    </row>
    <row r="5" spans="1:14" ht="19.5" customHeight="1" thickTop="1" thickBot="1" x14ac:dyDescent="0.25">
      <c r="A5" s="49"/>
      <c r="B5" s="51"/>
      <c r="C5" s="21" t="s">
        <v>32</v>
      </c>
      <c r="D5" s="21" t="s">
        <v>33</v>
      </c>
      <c r="E5" s="21" t="s">
        <v>34</v>
      </c>
      <c r="F5" s="21" t="s">
        <v>35</v>
      </c>
      <c r="G5" s="21" t="s">
        <v>32</v>
      </c>
      <c r="H5" s="21" t="s">
        <v>33</v>
      </c>
      <c r="I5" s="21" t="s">
        <v>34</v>
      </c>
      <c r="J5" s="21" t="s">
        <v>35</v>
      </c>
      <c r="K5" s="21" t="s">
        <v>32</v>
      </c>
      <c r="L5" s="21" t="s">
        <v>33</v>
      </c>
      <c r="M5" s="2" t="s">
        <v>34</v>
      </c>
      <c r="N5" s="2" t="s">
        <v>35</v>
      </c>
    </row>
    <row r="6" spans="1:14" ht="23.25" customHeight="1" thickTop="1" thickBot="1" x14ac:dyDescent="0.25">
      <c r="A6" s="44" t="s">
        <v>57</v>
      </c>
      <c r="B6" s="45"/>
      <c r="C6" s="45"/>
      <c r="D6" s="45"/>
      <c r="E6" s="45"/>
      <c r="F6" s="45"/>
      <c r="G6" s="45"/>
      <c r="H6" s="45"/>
      <c r="I6" s="45"/>
      <c r="J6" s="45"/>
      <c r="K6" s="45"/>
      <c r="L6" s="45"/>
      <c r="M6" s="45"/>
      <c r="N6" s="46"/>
    </row>
    <row r="7" spans="1:14" ht="27" customHeight="1" thickTop="1" thickBot="1" x14ac:dyDescent="0.3">
      <c r="A7" s="3" t="s">
        <v>36</v>
      </c>
      <c r="B7" s="22" t="s">
        <v>29</v>
      </c>
      <c r="C7" s="23">
        <v>1444746.62</v>
      </c>
      <c r="D7" s="23">
        <v>1454949.9</v>
      </c>
      <c r="E7" s="23">
        <v>1481027.78</v>
      </c>
      <c r="F7" s="23">
        <v>1587697.58</v>
      </c>
      <c r="G7" s="23">
        <v>1617796.34</v>
      </c>
      <c r="H7" s="23">
        <v>1642581.57</v>
      </c>
      <c r="I7" s="23">
        <v>1729002.2000000002</v>
      </c>
      <c r="J7" s="23">
        <v>1863132.12</v>
      </c>
      <c r="K7" s="24">
        <v>1835648.18</v>
      </c>
      <c r="L7" s="25">
        <v>1840606.52</v>
      </c>
      <c r="M7" s="25">
        <v>1879858.4437719197</v>
      </c>
      <c r="N7" s="6" t="s">
        <v>24</v>
      </c>
    </row>
    <row r="8" spans="1:14" ht="15.75" thickTop="1" thickBot="1" x14ac:dyDescent="0.25">
      <c r="A8" s="7" t="s">
        <v>41</v>
      </c>
      <c r="B8" s="26"/>
      <c r="C8" s="27"/>
      <c r="D8" s="27"/>
      <c r="E8" s="27"/>
      <c r="F8" s="27"/>
      <c r="G8" s="27"/>
      <c r="H8" s="27"/>
      <c r="I8" s="27"/>
      <c r="J8" s="27"/>
      <c r="K8" s="28"/>
      <c r="L8" s="29"/>
      <c r="M8" s="29"/>
      <c r="N8" s="6" t="s">
        <v>24</v>
      </c>
    </row>
    <row r="9" spans="1:14" ht="15.75" thickTop="1" thickBot="1" x14ac:dyDescent="0.25">
      <c r="A9" s="10" t="s">
        <v>38</v>
      </c>
      <c r="B9" s="22" t="s">
        <v>29</v>
      </c>
      <c r="C9" s="30">
        <v>83510.929999999993</v>
      </c>
      <c r="D9" s="30">
        <v>122177.29</v>
      </c>
      <c r="E9" s="30">
        <v>116600.93</v>
      </c>
      <c r="F9" s="30">
        <v>169888.1</v>
      </c>
      <c r="G9" s="30">
        <v>133541.01999999999</v>
      </c>
      <c r="H9" s="30">
        <v>74041.41</v>
      </c>
      <c r="I9" s="30">
        <v>61130.37</v>
      </c>
      <c r="J9" s="30">
        <v>3813.23</v>
      </c>
      <c r="K9" s="31">
        <v>3884.46</v>
      </c>
      <c r="L9" s="32">
        <v>12562.92</v>
      </c>
      <c r="M9" s="32">
        <v>8263.52</v>
      </c>
      <c r="N9" s="6" t="s">
        <v>24</v>
      </c>
    </row>
    <row r="10" spans="1:14" ht="15.75" thickTop="1" thickBot="1" x14ac:dyDescent="0.25">
      <c r="A10" s="10" t="s">
        <v>39</v>
      </c>
      <c r="B10" s="22" t="s">
        <v>29</v>
      </c>
      <c r="C10" s="30">
        <v>363462.8</v>
      </c>
      <c r="D10" s="30">
        <v>339310.28</v>
      </c>
      <c r="E10" s="30">
        <v>391142.09</v>
      </c>
      <c r="F10" s="30">
        <v>434757.8</v>
      </c>
      <c r="G10" s="30">
        <v>515703.64</v>
      </c>
      <c r="H10" s="30">
        <v>602521.54</v>
      </c>
      <c r="I10" s="30">
        <v>706059.04</v>
      </c>
      <c r="J10" s="30">
        <v>917269.29</v>
      </c>
      <c r="K10" s="31">
        <v>934031.59</v>
      </c>
      <c r="L10" s="32">
        <v>934444.53</v>
      </c>
      <c r="M10" s="32">
        <v>980161.91841599985</v>
      </c>
      <c r="N10" s="6" t="s">
        <v>24</v>
      </c>
    </row>
    <row r="11" spans="1:14" ht="15.75" thickTop="1" thickBot="1" x14ac:dyDescent="0.25">
      <c r="A11" s="10" t="s">
        <v>40</v>
      </c>
      <c r="B11" s="22" t="s">
        <v>29</v>
      </c>
      <c r="C11" s="30">
        <v>997772.89</v>
      </c>
      <c r="D11" s="30">
        <v>993462.33</v>
      </c>
      <c r="E11" s="30">
        <v>973284.76</v>
      </c>
      <c r="F11" s="30">
        <v>983051.68</v>
      </c>
      <c r="G11" s="30">
        <v>968551.68</v>
      </c>
      <c r="H11" s="30">
        <v>966018.62</v>
      </c>
      <c r="I11" s="30">
        <v>961812.79</v>
      </c>
      <c r="J11" s="30">
        <v>942049.6</v>
      </c>
      <c r="K11" s="32">
        <v>897732.13</v>
      </c>
      <c r="L11" s="32">
        <v>893599.07</v>
      </c>
      <c r="M11" s="32">
        <v>891433.00535592006</v>
      </c>
      <c r="N11" s="6" t="s">
        <v>24</v>
      </c>
    </row>
    <row r="12" spans="1:14" ht="15.75" thickTop="1" thickBot="1" x14ac:dyDescent="0.25">
      <c r="A12" s="7" t="s">
        <v>43</v>
      </c>
      <c r="B12" s="26"/>
      <c r="C12" s="27"/>
      <c r="D12" s="27"/>
      <c r="E12" s="27"/>
      <c r="F12" s="27"/>
      <c r="G12" s="27"/>
      <c r="H12" s="27"/>
      <c r="I12" s="27"/>
      <c r="J12" s="27"/>
      <c r="K12" s="28"/>
      <c r="L12" s="29"/>
      <c r="M12" s="29"/>
      <c r="N12" s="6" t="s">
        <v>24</v>
      </c>
    </row>
    <row r="13" spans="1:14" ht="15.75" thickTop="1" thickBot="1" x14ac:dyDescent="0.25">
      <c r="A13" s="10" t="s">
        <v>51</v>
      </c>
      <c r="B13" s="22" t="s">
        <v>29</v>
      </c>
      <c r="C13" s="30">
        <v>1443060.4</v>
      </c>
      <c r="D13" s="30">
        <v>1453296.74</v>
      </c>
      <c r="E13" s="30">
        <v>1479374.62</v>
      </c>
      <c r="F13" s="30">
        <v>1586110.55</v>
      </c>
      <c r="G13" s="30">
        <v>1616209.31</v>
      </c>
      <c r="H13" s="30">
        <v>1641027.6</v>
      </c>
      <c r="I13" s="30">
        <v>1727514.36</v>
      </c>
      <c r="J13" s="30">
        <v>1861677.34</v>
      </c>
      <c r="K13" s="31">
        <v>1834226.46</v>
      </c>
      <c r="L13" s="32">
        <v>1839217.87</v>
      </c>
      <c r="M13" s="32">
        <v>1878502.86</v>
      </c>
      <c r="N13" s="6" t="s">
        <v>24</v>
      </c>
    </row>
    <row r="14" spans="1:14" ht="15.75" thickTop="1" thickBot="1" x14ac:dyDescent="0.25">
      <c r="A14" s="33" t="s">
        <v>52</v>
      </c>
      <c r="B14" s="22" t="s">
        <v>29</v>
      </c>
      <c r="C14" s="30">
        <v>1686.22</v>
      </c>
      <c r="D14" s="30">
        <v>1653.16</v>
      </c>
      <c r="E14" s="30">
        <v>1653.16</v>
      </c>
      <c r="F14" s="30">
        <v>1587.03</v>
      </c>
      <c r="G14" s="30">
        <v>1587.03</v>
      </c>
      <c r="H14" s="30">
        <v>1553.97</v>
      </c>
      <c r="I14" s="30">
        <v>1487.84</v>
      </c>
      <c r="J14" s="30">
        <v>1454.78</v>
      </c>
      <c r="K14" s="31">
        <v>1421.72</v>
      </c>
      <c r="L14" s="32">
        <v>1388.65</v>
      </c>
      <c r="M14" s="32">
        <v>1355.59</v>
      </c>
      <c r="N14" s="6" t="s">
        <v>24</v>
      </c>
    </row>
    <row r="15" spans="1:14" ht="30" customHeight="1" thickTop="1" thickBot="1" x14ac:dyDescent="0.3">
      <c r="A15" s="3" t="s">
        <v>37</v>
      </c>
      <c r="B15" s="22" t="s">
        <v>29</v>
      </c>
      <c r="C15" s="23">
        <v>2600412.8800000004</v>
      </c>
      <c r="D15" s="23">
        <v>2921532.94</v>
      </c>
      <c r="E15" s="23">
        <v>3079407.86</v>
      </c>
      <c r="F15" s="23">
        <v>3600393.16</v>
      </c>
      <c r="G15" s="23">
        <v>3994758.4699999997</v>
      </c>
      <c r="H15" s="23">
        <v>4207568.7300000004</v>
      </c>
      <c r="I15" s="23">
        <v>4394219.4700000007</v>
      </c>
      <c r="J15" s="23">
        <v>4829342.6599999992</v>
      </c>
      <c r="K15" s="24">
        <v>5016572.21</v>
      </c>
      <c r="L15" s="25">
        <v>5561918.4700000007</v>
      </c>
      <c r="M15" s="25">
        <v>5852468.4592270311</v>
      </c>
      <c r="N15" s="6" t="s">
        <v>24</v>
      </c>
    </row>
    <row r="16" spans="1:14" ht="15.75" thickTop="1" thickBot="1" x14ac:dyDescent="0.25">
      <c r="A16" s="7" t="s">
        <v>41</v>
      </c>
      <c r="B16" s="26"/>
      <c r="C16" s="27"/>
      <c r="D16" s="27"/>
      <c r="E16" s="27"/>
      <c r="F16" s="27"/>
      <c r="G16" s="27"/>
      <c r="H16" s="27"/>
      <c r="I16" s="27"/>
      <c r="J16" s="27"/>
      <c r="K16" s="28"/>
      <c r="L16" s="29"/>
      <c r="M16" s="29"/>
      <c r="N16" s="6" t="s">
        <v>24</v>
      </c>
    </row>
    <row r="17" spans="1:14" ht="15.75" thickTop="1" thickBot="1" x14ac:dyDescent="0.25">
      <c r="A17" s="10" t="s">
        <v>38</v>
      </c>
      <c r="B17" s="22" t="s">
        <v>29</v>
      </c>
      <c r="C17" s="30">
        <v>155264.54</v>
      </c>
      <c r="D17" s="30">
        <v>153515.17000000001</v>
      </c>
      <c r="E17" s="30">
        <v>151772.64000000001</v>
      </c>
      <c r="F17" s="30">
        <v>160840.43</v>
      </c>
      <c r="G17" s="30">
        <v>163905.84</v>
      </c>
      <c r="H17" s="30">
        <v>168291.7</v>
      </c>
      <c r="I17" s="30">
        <v>176233.66</v>
      </c>
      <c r="J17" s="30">
        <v>173038.23</v>
      </c>
      <c r="K17" s="31">
        <v>173947.33</v>
      </c>
      <c r="L17" s="32">
        <v>180582.35</v>
      </c>
      <c r="M17" s="32">
        <v>178785.05328826001</v>
      </c>
      <c r="N17" s="6" t="s">
        <v>24</v>
      </c>
    </row>
    <row r="18" spans="1:14" ht="15.75" thickTop="1" thickBot="1" x14ac:dyDescent="0.25">
      <c r="A18" s="10" t="s">
        <v>39</v>
      </c>
      <c r="B18" s="22" t="s">
        <v>29</v>
      </c>
      <c r="C18" s="30">
        <v>317833.37</v>
      </c>
      <c r="D18" s="30">
        <v>315685.96000000002</v>
      </c>
      <c r="E18" s="30">
        <v>304063.21000000002</v>
      </c>
      <c r="F18" s="30">
        <v>310720.73</v>
      </c>
      <c r="G18" s="30">
        <v>308292.36</v>
      </c>
      <c r="H18" s="30">
        <v>307313.64</v>
      </c>
      <c r="I18" s="30">
        <v>355756.09</v>
      </c>
      <c r="J18" s="30">
        <v>345485.24</v>
      </c>
      <c r="K18" s="31">
        <v>330422.46999999997</v>
      </c>
      <c r="L18" s="32">
        <v>316221.51</v>
      </c>
      <c r="M18" s="32">
        <v>302806.47680006997</v>
      </c>
      <c r="N18" s="6" t="s">
        <v>24</v>
      </c>
    </row>
    <row r="19" spans="1:14" ht="15.75" thickTop="1" thickBot="1" x14ac:dyDescent="0.25">
      <c r="A19" s="10" t="s">
        <v>40</v>
      </c>
      <c r="B19" s="22" t="s">
        <v>29</v>
      </c>
      <c r="C19" s="30">
        <v>2127314.9700000002</v>
      </c>
      <c r="D19" s="30">
        <v>2452331.81</v>
      </c>
      <c r="E19" s="30">
        <v>2623572.0099999998</v>
      </c>
      <c r="F19" s="30">
        <v>3128832</v>
      </c>
      <c r="G19" s="30">
        <v>3522560.27</v>
      </c>
      <c r="H19" s="30">
        <v>3731963.39</v>
      </c>
      <c r="I19" s="30">
        <v>3862229.72</v>
      </c>
      <c r="J19" s="30">
        <v>4310819.1899999995</v>
      </c>
      <c r="K19" s="31">
        <v>4512202.41</v>
      </c>
      <c r="L19" s="32">
        <v>5065114.6100000003</v>
      </c>
      <c r="M19" s="32">
        <v>5370876.9291387014</v>
      </c>
      <c r="N19" s="6" t="s">
        <v>24</v>
      </c>
    </row>
    <row r="20" spans="1:14" ht="15.75" thickTop="1" thickBot="1" x14ac:dyDescent="0.25">
      <c r="A20" s="7" t="s">
        <v>42</v>
      </c>
      <c r="B20" s="26"/>
      <c r="C20" s="27"/>
      <c r="D20" s="27"/>
      <c r="E20" s="27"/>
      <c r="F20" s="27"/>
      <c r="G20" s="27"/>
      <c r="H20" s="27"/>
      <c r="I20" s="27"/>
      <c r="J20" s="27"/>
      <c r="K20" s="28"/>
      <c r="L20" s="29"/>
      <c r="M20" s="29"/>
      <c r="N20" s="6" t="s">
        <v>24</v>
      </c>
    </row>
    <row r="21" spans="1:14" ht="15.75" thickTop="1" thickBot="1" x14ac:dyDescent="0.25">
      <c r="A21" s="10" t="s">
        <v>51</v>
      </c>
      <c r="B21" s="22" t="s">
        <v>29</v>
      </c>
      <c r="C21" s="30">
        <v>830410.57</v>
      </c>
      <c r="D21" s="30">
        <v>830904.22</v>
      </c>
      <c r="E21" s="30">
        <v>827650.05</v>
      </c>
      <c r="F21" s="30">
        <v>864515.13</v>
      </c>
      <c r="G21" s="30">
        <v>889976.02</v>
      </c>
      <c r="H21" s="30">
        <v>918861.34</v>
      </c>
      <c r="I21" s="30">
        <v>750017.44</v>
      </c>
      <c r="J21" s="30">
        <v>765915.48</v>
      </c>
      <c r="K21" s="31">
        <v>755707.28</v>
      </c>
      <c r="L21" s="32">
        <v>758662.43</v>
      </c>
      <c r="M21" s="32">
        <v>752772.17527468014</v>
      </c>
      <c r="N21" s="6" t="s">
        <v>24</v>
      </c>
    </row>
    <row r="22" spans="1:14" ht="15.75" thickTop="1" thickBot="1" x14ac:dyDescent="0.25">
      <c r="A22" s="33" t="s">
        <v>52</v>
      </c>
      <c r="B22" s="22" t="s">
        <v>29</v>
      </c>
      <c r="C22" s="30">
        <v>1614737.7599999998</v>
      </c>
      <c r="D22" s="30">
        <v>1937113.5499999998</v>
      </c>
      <c r="E22" s="30">
        <v>2099985.17</v>
      </c>
      <c r="F22" s="30">
        <v>2575037.5999999996</v>
      </c>
      <c r="G22" s="30">
        <v>2940876.6100000003</v>
      </c>
      <c r="H22" s="30">
        <v>3120415.69</v>
      </c>
      <c r="I22" s="30">
        <v>3467968.37</v>
      </c>
      <c r="J22" s="30">
        <v>3890388.95</v>
      </c>
      <c r="K22" s="31">
        <v>4086917.59</v>
      </c>
      <c r="L22" s="32">
        <v>4622673.6899999995</v>
      </c>
      <c r="M22" s="32">
        <v>4920911.2306640903</v>
      </c>
      <c r="N22" s="6" t="s">
        <v>24</v>
      </c>
    </row>
    <row r="23" spans="1:14" ht="32.25" customHeight="1" thickTop="1" thickBot="1" x14ac:dyDescent="0.25">
      <c r="A23" s="15" t="s">
        <v>47</v>
      </c>
      <c r="B23" s="22" t="s">
        <v>29</v>
      </c>
      <c r="C23" s="34">
        <v>1305419.6399999999</v>
      </c>
      <c r="D23" s="34">
        <v>1628688.65</v>
      </c>
      <c r="E23" s="34">
        <v>1800086.36</v>
      </c>
      <c r="F23" s="34">
        <v>2252579.71</v>
      </c>
      <c r="G23" s="34">
        <v>2554569.37</v>
      </c>
      <c r="H23" s="34">
        <v>2727884.36</v>
      </c>
      <c r="I23" s="34">
        <v>3057848.05</v>
      </c>
      <c r="J23" s="34">
        <v>3482005.84</v>
      </c>
      <c r="K23" s="31">
        <v>3679386.78</v>
      </c>
      <c r="L23" s="32">
        <v>4192397.53</v>
      </c>
      <c r="M23" s="32">
        <v>4475469.4197734101</v>
      </c>
      <c r="N23" s="6" t="s">
        <v>24</v>
      </c>
    </row>
    <row r="24" spans="1:14" ht="15.75" thickTop="1" thickBot="1" x14ac:dyDescent="0.25">
      <c r="A24" s="15" t="s">
        <v>46</v>
      </c>
      <c r="B24" s="22" t="s">
        <v>29</v>
      </c>
      <c r="C24" s="30">
        <v>249490.71</v>
      </c>
      <c r="D24" s="30">
        <v>249716.21</v>
      </c>
      <c r="E24" s="30">
        <v>244767.92</v>
      </c>
      <c r="F24" s="30">
        <v>262969.51</v>
      </c>
      <c r="G24" s="30">
        <v>321557.24</v>
      </c>
      <c r="H24" s="30">
        <v>328171.96000000002</v>
      </c>
      <c r="I24" s="30">
        <v>343662.33</v>
      </c>
      <c r="J24" s="30">
        <v>346223.43</v>
      </c>
      <c r="K24" s="31">
        <v>346249.98</v>
      </c>
      <c r="L24" s="32">
        <v>365105.87</v>
      </c>
      <c r="M24" s="32">
        <v>356954.36503388995</v>
      </c>
      <c r="N24" s="6" t="s">
        <v>24</v>
      </c>
    </row>
    <row r="25" spans="1:14" ht="15.75" thickTop="1" thickBot="1" x14ac:dyDescent="0.25">
      <c r="A25" s="15" t="s">
        <v>45</v>
      </c>
      <c r="B25" s="22" t="s">
        <v>29</v>
      </c>
      <c r="C25" s="30">
        <v>59827.41</v>
      </c>
      <c r="D25" s="30">
        <v>58708.69</v>
      </c>
      <c r="E25" s="30">
        <v>55130.89</v>
      </c>
      <c r="F25" s="30">
        <v>59488.38</v>
      </c>
      <c r="G25" s="30">
        <v>64750</v>
      </c>
      <c r="H25" s="30">
        <v>64359.37</v>
      </c>
      <c r="I25" s="30">
        <v>66457.990000000005</v>
      </c>
      <c r="J25" s="30">
        <v>62159.68</v>
      </c>
      <c r="K25" s="31">
        <v>61280.83</v>
      </c>
      <c r="L25" s="32">
        <v>65170.29</v>
      </c>
      <c r="M25" s="32">
        <v>88487.44585679</v>
      </c>
      <c r="N25" s="6" t="s">
        <v>24</v>
      </c>
    </row>
    <row r="26" spans="1:14" ht="19.5" customHeight="1" thickTop="1" thickBot="1" x14ac:dyDescent="0.25">
      <c r="A26" s="10" t="s">
        <v>44</v>
      </c>
      <c r="B26" s="22" t="s">
        <v>29</v>
      </c>
      <c r="C26" s="30">
        <v>155264.54999999999</v>
      </c>
      <c r="D26" s="30">
        <v>153515.17000000001</v>
      </c>
      <c r="E26" s="30">
        <v>151772.64000000001</v>
      </c>
      <c r="F26" s="30">
        <v>160840.43</v>
      </c>
      <c r="G26" s="30">
        <v>163905.84</v>
      </c>
      <c r="H26" s="30">
        <v>168291.7</v>
      </c>
      <c r="I26" s="30">
        <v>176233.66</v>
      </c>
      <c r="J26" s="30">
        <v>173038.23</v>
      </c>
      <c r="K26" s="31">
        <v>173947.34</v>
      </c>
      <c r="L26" s="32">
        <v>180582.35</v>
      </c>
      <c r="M26" s="32">
        <v>178785.05328826001</v>
      </c>
      <c r="N26" s="6" t="s">
        <v>24</v>
      </c>
    </row>
    <row r="27" spans="1:14" ht="15.75" thickTop="1" thickBot="1" x14ac:dyDescent="0.25">
      <c r="A27" s="16" t="s">
        <v>58</v>
      </c>
      <c r="B27" s="22"/>
      <c r="C27" s="30"/>
      <c r="D27" s="30"/>
      <c r="E27" s="30"/>
      <c r="F27" s="30"/>
      <c r="G27" s="30"/>
      <c r="H27" s="30"/>
      <c r="I27" s="30"/>
      <c r="J27" s="30"/>
      <c r="K27" s="30"/>
      <c r="L27" s="30"/>
      <c r="M27" s="30"/>
      <c r="N27" s="6"/>
    </row>
    <row r="28" spans="1:14" ht="24" customHeight="1" thickTop="1" thickBot="1" x14ac:dyDescent="0.3">
      <c r="A28" s="3" t="s">
        <v>50</v>
      </c>
      <c r="B28" s="22" t="s">
        <v>29</v>
      </c>
      <c r="C28" s="23">
        <v>341408.80000000005</v>
      </c>
      <c r="D28" s="23">
        <v>333939.09999999998</v>
      </c>
      <c r="E28" s="23">
        <v>326170.27</v>
      </c>
      <c r="F28" s="23">
        <v>331544.71793000004</v>
      </c>
      <c r="G28" s="23">
        <v>311698.99</v>
      </c>
      <c r="H28" s="23">
        <v>317822.34999999998</v>
      </c>
      <c r="I28" s="23">
        <v>287121.54000000004</v>
      </c>
      <c r="J28" s="23">
        <v>288511.09999999998</v>
      </c>
      <c r="K28" s="25">
        <v>271029.08999999997</v>
      </c>
      <c r="L28" s="25">
        <v>294425.15000000002</v>
      </c>
      <c r="M28" s="25">
        <v>291818.06</v>
      </c>
      <c r="N28" s="6" t="s">
        <v>24</v>
      </c>
    </row>
    <row r="29" spans="1:14" ht="15.75" thickTop="1" thickBot="1" x14ac:dyDescent="0.25">
      <c r="A29" s="10" t="s">
        <v>48</v>
      </c>
      <c r="B29" s="22" t="s">
        <v>29</v>
      </c>
      <c r="C29" s="30">
        <v>69320.100000000006</v>
      </c>
      <c r="D29" s="30">
        <v>71250.3</v>
      </c>
      <c r="E29" s="30">
        <v>71343.710000000006</v>
      </c>
      <c r="F29" s="30">
        <v>68798.720000000001</v>
      </c>
      <c r="G29" s="30">
        <v>66931.28</v>
      </c>
      <c r="H29" s="30">
        <v>69013.34</v>
      </c>
      <c r="I29" s="30">
        <v>67203.850000000006</v>
      </c>
      <c r="J29" s="30">
        <v>69357.45</v>
      </c>
      <c r="K29" s="31">
        <v>75891.87</v>
      </c>
      <c r="L29" s="32">
        <v>80856.88</v>
      </c>
      <c r="M29" s="32">
        <v>81069.94</v>
      </c>
      <c r="N29" s="6" t="s">
        <v>24</v>
      </c>
    </row>
    <row r="30" spans="1:14" ht="15.75" thickTop="1" thickBot="1" x14ac:dyDescent="0.25">
      <c r="A30" s="10" t="s">
        <v>49</v>
      </c>
      <c r="B30" s="22" t="s">
        <v>29</v>
      </c>
      <c r="C30" s="30">
        <v>272088.7</v>
      </c>
      <c r="D30" s="30">
        <v>262688.8</v>
      </c>
      <c r="E30" s="30">
        <v>254826.56</v>
      </c>
      <c r="F30" s="30">
        <v>262745.99793000001</v>
      </c>
      <c r="G30" s="30">
        <v>244767.71</v>
      </c>
      <c r="H30" s="30">
        <v>248809.01</v>
      </c>
      <c r="I30" s="30">
        <v>219917.69</v>
      </c>
      <c r="J30" s="30">
        <v>219153.65</v>
      </c>
      <c r="K30" s="31">
        <v>195137.22</v>
      </c>
      <c r="L30" s="32">
        <v>213568.27</v>
      </c>
      <c r="M30" s="32">
        <v>210748.12</v>
      </c>
      <c r="N30" s="6" t="s">
        <v>24</v>
      </c>
    </row>
    <row r="31" spans="1:14" ht="15" thickTop="1" x14ac:dyDescent="0.2">
      <c r="A31" s="18"/>
    </row>
    <row r="32" spans="1:14" ht="41.25" customHeight="1" x14ac:dyDescent="0.2">
      <c r="A32" s="47" t="s">
        <v>59</v>
      </c>
      <c r="B32" s="47"/>
      <c r="C32" s="47"/>
      <c r="D32" s="47"/>
      <c r="E32" s="47"/>
      <c r="F32" s="47"/>
      <c r="G32" s="47"/>
      <c r="H32" s="47"/>
      <c r="I32" s="47"/>
      <c r="J32" s="47"/>
      <c r="K32" s="47"/>
      <c r="L32" s="47"/>
      <c r="M32" s="47"/>
      <c r="N32" s="47"/>
    </row>
  </sheetData>
  <mergeCells count="8">
    <mergeCell ref="A6:N6"/>
    <mergeCell ref="A32:N32"/>
    <mergeCell ref="A3:N3"/>
    <mergeCell ref="A4:A5"/>
    <mergeCell ref="B4:B5"/>
    <mergeCell ref="C4:F4"/>
    <mergeCell ref="G4:J4"/>
    <mergeCell ref="K4:N4"/>
  </mergeCells>
  <pageMargins left="0.27" right="0.2" top="0.37" bottom="0.3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SDDS_CDebt (макет для динаміки)</vt:lpstr>
      <vt:lpstr>SDDS_CDebt (макет динаміка) 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ГАЙДУЧЕНКО Ганна Віталіївна</dc:creator>
  <cp:lastModifiedBy>ЛЕСИК Лариса Петрівна</cp:lastModifiedBy>
  <cp:lastPrinted>2025-11-13T13:00:49Z</cp:lastPrinted>
  <dcterms:created xsi:type="dcterms:W3CDTF">2015-06-05T18:19:34Z</dcterms:created>
  <dcterms:modified xsi:type="dcterms:W3CDTF">2025-11-13T15:21:14Z</dcterms:modified>
</cp:coreProperties>
</file>