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Диск\Education\2020\Universities\"/>
    </mc:Choice>
  </mc:AlternateContent>
  <xr:revisionPtr revIDLastSave="0" documentId="13_ncr:1_{EFBE5B14-A400-4E54-AFEE-EE1DD43D6B1B}" xr6:coauthVersionLast="46" xr6:coauthVersionMax="46" xr10:uidLastSave="{00000000-0000-0000-0000-000000000000}"/>
  <bookViews>
    <workbookView xWindow="-108" yWindow="-108" windowWidth="23256" windowHeight="13176" xr2:uid="{56CB1721-F7EB-45FF-9715-CAB444E6574F}"/>
  </bookViews>
  <sheets>
    <sheet name="Аркуш1" sheetId="1" r:id="rId1"/>
  </sheets>
  <definedNames>
    <definedName name="_xlnm._FilterDatabase" localSheetId="0" hidden="1">Аркуш1!$A$2:$Z$2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2" i="1" l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<sst xmlns="http://schemas.openxmlformats.org/spreadsheetml/2006/main" count="543" uniqueCount="232">
  <si>
    <t>№ з/п</t>
  </si>
  <si>
    <t>Номер ЄДЕБО</t>
  </si>
  <si>
    <t>Назва закладу вищої освіти</t>
  </si>
  <si>
    <t>Область</t>
  </si>
  <si>
    <t>Середній конкурсний бал зарахованих абітурієнтів</t>
  </si>
  <si>
    <t>Середній конкурсний бал зарахованих 
абітурієнтів на навчання за контрактом</t>
  </si>
  <si>
    <t>Середній бал ЄВІ з іноземної мови випускників закладу, які були зараховані до іншого або цього закладу</t>
  </si>
  <si>
    <t>Студенти, які навчаються за денною формою навчання за державним замовленням</t>
  </si>
  <si>
    <t>Студенти, які навчаються за заочною формою навчання за державним замовленням</t>
  </si>
  <si>
    <t>Всього студентів, які навчаються за державним замовленням
(приведений континент)</t>
  </si>
  <si>
    <t>Всього студентів, які навчаються за контрактом
(приведений континент)</t>
  </si>
  <si>
    <t>Частка студентів, які навчаються за державним замовленням у загальній кількості (приведений контингент)</t>
  </si>
  <si>
    <t>Педагогічний персонал</t>
  </si>
  <si>
    <t>Науково-педагогічний персонал</t>
  </si>
  <si>
    <t>Інший персонал</t>
  </si>
  <si>
    <t>Разом педагогічний та науково-педагогічний персонал</t>
  </si>
  <si>
    <t>Всього персоналу</t>
  </si>
  <si>
    <t>Частка непедагогічного персоналу в загальній кількості персоналу</t>
  </si>
  <si>
    <t>Касові видатки по загальному фонду (без капітальних видатків), грн</t>
  </si>
  <si>
    <t>Середня кількість студентів, які навчаються за денною формою навчання за державним замовленням, на одного науково-педагогічного працівника</t>
  </si>
  <si>
    <t>Касові видатки по спеціальному фонду (кошти, отримані від надання платних послуг), грн</t>
  </si>
  <si>
    <t>ГРК</t>
  </si>
  <si>
    <t>КПКВК</t>
  </si>
  <si>
    <t>Київський національний університет ім. Тараса Шевченка</t>
  </si>
  <si>
    <t>м.Київ</t>
  </si>
  <si>
    <t>МОН</t>
  </si>
  <si>
    <t>Донбаська національна академія будівництва і архітектури</t>
  </si>
  <si>
    <t>Донецька область</t>
  </si>
  <si>
    <t>Полтавський національний педагогічний університет ім. В.Г. Короленка</t>
  </si>
  <si>
    <t>Полтавська область</t>
  </si>
  <si>
    <t>Національний університет біоресурсів і природокористування України</t>
  </si>
  <si>
    <t>Національний університет водного господарства та природокористування</t>
  </si>
  <si>
    <t>Рівненська область</t>
  </si>
  <si>
    <t>ДВНЗ "Донбаський державний педагогічний університет"</t>
  </si>
  <si>
    <t>Маріупольський державний університет</t>
  </si>
  <si>
    <t>Східноукраїнський національний університет ім. Володимира Даля</t>
  </si>
  <si>
    <t>Луганська область</t>
  </si>
  <si>
    <t>Національний транспортний університет</t>
  </si>
  <si>
    <t>Полтавська державна аграрна академія</t>
  </si>
  <si>
    <t>Одеський національний університет ім. І.І.Мечникова</t>
  </si>
  <si>
    <t>Одеська область</t>
  </si>
  <si>
    <t>Харківський торговельно-економічний інститут КНТЕУ</t>
  </si>
  <si>
    <t>Харківська область</t>
  </si>
  <si>
    <t>Одеський національний економічний університет</t>
  </si>
  <si>
    <t>Сумський державний педагогічний університет ім. А.С.Макаренка</t>
  </si>
  <si>
    <t>Сумська область</t>
  </si>
  <si>
    <t>Національний аерокосмічний університет ім. М.Є.Жуковського "Харківський авіаційний інститут"</t>
  </si>
  <si>
    <t>Національний технічний університет "Дніпровська політехніка"</t>
  </si>
  <si>
    <t>Дніпропетровська область</t>
  </si>
  <si>
    <t>Український державний університет залізничного транспорту</t>
  </si>
  <si>
    <t>Рівненський державний гуманітарний університет</t>
  </si>
  <si>
    <t>ДВНЗ "Приазовський державний технічний університет"</t>
  </si>
  <si>
    <t>ДВНЗ "Придніпровська державна академія будівництва та архітектури"</t>
  </si>
  <si>
    <t>Волинський національний університет ім. Лесі Українки</t>
  </si>
  <si>
    <t>Волинська область</t>
  </si>
  <si>
    <t>Національний університет харчових технологій</t>
  </si>
  <si>
    <t>Херсонський державний університет</t>
  </si>
  <si>
    <t>Херсонська область</t>
  </si>
  <si>
    <t>Одеська національна академія харчових технологій</t>
  </si>
  <si>
    <t>Донбаська державна машинобудівна академія</t>
  </si>
  <si>
    <t>Центральноукраїнський державний педагогічний університет ім. Володимира Винниченка</t>
  </si>
  <si>
    <t>Кіровоградська область</t>
  </si>
  <si>
    <t>Харківський національний педагогічний університет ім.  Г.С.Сковороди</t>
  </si>
  <si>
    <t>Миколаївський національний аграрний університет</t>
  </si>
  <si>
    <t>Миколаївська область</t>
  </si>
  <si>
    <t>Чернівецький національний університет ім. Юрія Федьковича</t>
  </si>
  <si>
    <t>Чернівецька область</t>
  </si>
  <si>
    <t>Харківський національний університет ім. В.Н.Каразіна</t>
  </si>
  <si>
    <t>Одеська національна академія зв'язку ім. О.С.Попова</t>
  </si>
  <si>
    <t>Луганський національний аграрний університет</t>
  </si>
  <si>
    <t>Львівський інститут економіки і туризму</t>
  </si>
  <si>
    <t>Львівська область</t>
  </si>
  <si>
    <t>Запорізький національний університет</t>
  </si>
  <si>
    <t>Запорізька область</t>
  </si>
  <si>
    <t>Вінницький національний аграрний університет</t>
  </si>
  <si>
    <t>Вінницька область</t>
  </si>
  <si>
    <t>Мелітопольський державний педагогічний університет ім. Богдана Хмельницького</t>
  </si>
  <si>
    <t>Національний університет "Києво-Могилянська академія"</t>
  </si>
  <si>
    <t>Дніпровський державний аграрно-економічний університет</t>
  </si>
  <si>
    <t>ДЗ "Луганський національний університет ім. Тараса Шевченка"</t>
  </si>
  <si>
    <t>Державний університет телекомунікацій</t>
  </si>
  <si>
    <t>Дрогобицький державний педагогічний університет ім. Івана Франка</t>
  </si>
  <si>
    <t>Державний заклад "Південноукраїнський національний педагогічний університет ім. К.Д.Ушинського"</t>
  </si>
  <si>
    <t>Херсонський національний технічний університет</t>
  </si>
  <si>
    <t>Уманський державний педагогічний університет ім. Павла Тичини</t>
  </si>
  <si>
    <t>Черкаська область</t>
  </si>
  <si>
    <t>Ізмаїльський державний гуманітарний університет</t>
  </si>
  <si>
    <t>Центральноукраїнський національний технічний університет</t>
  </si>
  <si>
    <t>Національний університет "Запорізька політехніка"</t>
  </si>
  <si>
    <t>Харківський національний університет радіоелектроніки</t>
  </si>
  <si>
    <t>Тернопільський національний педагогічний університет ім. Володимира Гнатюка</t>
  </si>
  <si>
    <t>Тернопільська область</t>
  </si>
  <si>
    <t>Національний університет "Львівська політехніка"</t>
  </si>
  <si>
    <t>Черкаський національний університет ім. Богдана Хмельницького</t>
  </si>
  <si>
    <t>Мукачівський державний університет</t>
  </si>
  <si>
    <t>Закарпатська область</t>
  </si>
  <si>
    <t>Національний технічний університет "Харківський політехнічний інститут"</t>
  </si>
  <si>
    <t>Національний університет кораблебудування ім. адмірала Макарова</t>
  </si>
  <si>
    <t>Українська інженерно-педагогічна академія</t>
  </si>
  <si>
    <t>Житомирський державний університет ім. Івана Франка</t>
  </si>
  <si>
    <t>Житомирська область</t>
  </si>
  <si>
    <t>Харківська державна академія фізичної культури</t>
  </si>
  <si>
    <t>Дніпровський національний університет ім. Олеся Гончара</t>
  </si>
  <si>
    <t>Харківський національний університет будівництва та архітектури</t>
  </si>
  <si>
    <t>Національний університет "Острозька академія"</t>
  </si>
  <si>
    <t>Харківський національний технічний університет сільського господарства ім. Петра Василенка</t>
  </si>
  <si>
    <t>Придніпровська державна академія фізичної культури і спорту</t>
  </si>
  <si>
    <t>Київський національний університет будівництва і архітектури</t>
  </si>
  <si>
    <t>Чернівецький торговельно-економічний інститут КНТЕУ</t>
  </si>
  <si>
    <t>Національна металургійна академія України</t>
  </si>
  <si>
    <t>Донецький національний університет економіки і торгівлі ім. Михайла Туган-Барановського</t>
  </si>
  <si>
    <t>Вінницький національний технічний університет</t>
  </si>
  <si>
    <t>Хмельницький національний університет</t>
  </si>
  <si>
    <t>Хмельницька область</t>
  </si>
  <si>
    <t>Національний університет "Чернігівська політехніка"</t>
  </si>
  <si>
    <t>Чернігівська область</t>
  </si>
  <si>
    <t>Таврійський державний агротехнологічний університет ім. Дмитра Моторного</t>
  </si>
  <si>
    <t>Сумський 
національний аграрний університет</t>
  </si>
  <si>
    <t>Ніжинський державний університет ім. Миколи Гоголя</t>
  </si>
  <si>
    <t>Національний університет "Чернігівський колегіум" ім. Т.Г. Шевченка</t>
  </si>
  <si>
    <t>Національний лісотехнічний університет України</t>
  </si>
  <si>
    <t>Національний університет "Одеська морська академія"</t>
  </si>
  <si>
    <t>Львівський національний аграрний університет</t>
  </si>
  <si>
    <t>Івано-Франківський національний технічний університет нафти і газу</t>
  </si>
  <si>
    <t>Івано-Франківська область</t>
  </si>
  <si>
    <t>Тернопільський національний технічний університет ім. І.Пулюя</t>
  </si>
  <si>
    <t>Українська академія друкарства</t>
  </si>
  <si>
    <t xml:space="preserve">Сумський державний університет </t>
  </si>
  <si>
    <t>Західноукраїнський національний університет</t>
  </si>
  <si>
    <t>Одеська державна академія будівництва та архітектури</t>
  </si>
  <si>
    <t>Національний технічний університету України "Київський політехнічний інститут ім. Ігоря Сікорського" (КПІ)</t>
  </si>
  <si>
    <t>Київська область</t>
  </si>
  <si>
    <t>Подільський державний аграрно-технічний університет</t>
  </si>
  <si>
    <t>Кам'янець-Подільський національний університет ім. Івана Огієнка</t>
  </si>
  <si>
    <t>Одеський державний екологічний університет</t>
  </si>
  <si>
    <t>Національний університет фізичного виховання і спорту України</t>
  </si>
  <si>
    <t xml:space="preserve">Національний авіаційний університет </t>
  </si>
  <si>
    <t>Львівський державний університет фізичної культури ім. Івана Боберського</t>
  </si>
  <si>
    <t>Донецький державний університет управління</t>
  </si>
  <si>
    <t xml:space="preserve">Національний університет "Одеська юридична академія" </t>
  </si>
  <si>
    <t>Бердянський державний педагогічний університет</t>
  </si>
  <si>
    <t>Національний педагогічний університет ім. М.П.Драгоманова</t>
  </si>
  <si>
    <t>Київський національний торговельно-економічний університет</t>
  </si>
  <si>
    <t>Ужгородський торговельно-економічний інститут КНТЕУ</t>
  </si>
  <si>
    <t>ДВНЗ "Донецький національний технічний університет"</t>
  </si>
  <si>
    <t>Одеський національний політехнічний університет</t>
  </si>
  <si>
    <t>ДВНЗ "Ужгородський національний університет"</t>
  </si>
  <si>
    <t>Державний університет "Житомирська політехніка"</t>
  </si>
  <si>
    <t>Харківський національний автомобільно-дорожній університет</t>
  </si>
  <si>
    <t>ДВНЗ "Херсонський державний аграрний університет"</t>
  </si>
  <si>
    <t>Український державний хіміко-технологічний університет</t>
  </si>
  <si>
    <t>Кременчуцький національний університет ім. Михайла Остроградського</t>
  </si>
  <si>
    <t>Одеський національний морський університет</t>
  </si>
  <si>
    <t>Національний університет "Полтавська політехніка ім. Юрія Кондратюка"</t>
  </si>
  <si>
    <t>Харківський національний економічний університет ім. Семена Кузнеця</t>
  </si>
  <si>
    <t>Поліський національний університет</t>
  </si>
  <si>
    <t>Донецький національний університет ім. Василя Стуса</t>
  </si>
  <si>
    <t>Черкаський державний технологічний університет</t>
  </si>
  <si>
    <t>Вінницький державний педагогічний університет ім. Михайла Коцюбинського</t>
  </si>
  <si>
    <t>Відокремлений підрозділ Національного університету біоресурсів і природокористування України "Бережанський агротехнічний інститут"</t>
  </si>
  <si>
    <t>Миколаївський національний університет ім. В.О.Сухомлинського</t>
  </si>
  <si>
    <t>Чорноморський національний університет ім. Петра Могили</t>
  </si>
  <si>
    <t>Одеський державний аграрний університет</t>
  </si>
  <si>
    <t>Уманський національний університет садівництва</t>
  </si>
  <si>
    <t>Національний університет ім. Ярослава Мудрого</t>
  </si>
  <si>
    <t>Дніпровський національний університет залізничного транспорту ім. ак. В.Лазаряна</t>
  </si>
  <si>
    <t>Львівський національний університет ім. Івана Франка</t>
  </si>
  <si>
    <t>Харківська державна зооветеринарна академія</t>
  </si>
  <si>
    <t>Харківський державний університет харчування та торгівлі</t>
  </si>
  <si>
    <t>Відокремлений підрозділ Національного університету біоресурсів і природокористування України "Ніжинський агротехнічний інститут"</t>
  </si>
  <si>
    <t>Харківський національний аграрний університет ім. В.В.Докучаєва</t>
  </si>
  <si>
    <t>Київський національний університет технологій та дизайну</t>
  </si>
  <si>
    <t>Луцький національний технічний університет</t>
  </si>
  <si>
    <t>Київський національний лінгвістичний університет</t>
  </si>
  <si>
    <t>Харківський національний університет міського господарства ім. О.М.Бекетова</t>
  </si>
  <si>
    <t>Азовський морський інститут НУ "Одеська морська академія"</t>
  </si>
  <si>
    <t>ВНЗ "Одеська державна академія технічного регулювання та якості"</t>
  </si>
  <si>
    <t>ДВНЗ "Переяслав-Хмельницький державний педагогічний університет ім. Григорія Сковороди"</t>
  </si>
  <si>
    <t>ДВНЗ "Прикарпатський національний університет ім. Василя Стефаника"</t>
  </si>
  <si>
    <t>Білоцерківський національний аграрний університет</t>
  </si>
  <si>
    <t>ДВНЗ "Київський національний економічний університет ім. Вадима Гетьмана" (КНЕУ)</t>
  </si>
  <si>
    <t>Таврійський національний університет ім. В.І.Вернадського</t>
  </si>
  <si>
    <t>Криворізький національний університет</t>
  </si>
  <si>
    <t xml:space="preserve">Херсонська державна морська академія </t>
  </si>
  <si>
    <t>Університет банківської справи</t>
  </si>
  <si>
    <t>Льотна академія Національного авіаційного університету</t>
  </si>
  <si>
    <t>Дніпровський державний технічний університет</t>
  </si>
  <si>
    <t>Глухівський національний педагогічний університет ім. Олександра Довженка</t>
  </si>
  <si>
    <t>Горлівський інститут іноземних мов Державного вищого навчального закладу "Донбаський державний педагогічний університет"</t>
  </si>
  <si>
    <t>Вінницький торговельно-економічний інститут КНТЕУ</t>
  </si>
  <si>
    <t>Університет митної справи та фінансів</t>
  </si>
  <si>
    <t>Одеський торговельно-економічний інститут КНТЕУ</t>
  </si>
  <si>
    <t>ДВНЗ "Криворізький державний педагогічний університет"</t>
  </si>
  <si>
    <t>Державний університет інфраструктури та технологій</t>
  </si>
  <si>
    <t>Державний університет економіки і технологій</t>
  </si>
  <si>
    <t>Національний медичний університет ім. О.О.Богомольця</t>
  </si>
  <si>
    <t>МОЗ</t>
  </si>
  <si>
    <t>Одеський національний медичний університет</t>
  </si>
  <si>
    <t>Державний заклад "Дніпропетровська медична академія Міністерства охорони здоров'я України"</t>
  </si>
  <si>
    <t>Донецький національний медичний університет</t>
  </si>
  <si>
    <t>Вінницький національний медичний університет ім. М.І.Пирогова</t>
  </si>
  <si>
    <t>Львівський національний медичний університет ім. Данила Галицького</t>
  </si>
  <si>
    <t>Державний заклад "Луганський державний медичний університет"</t>
  </si>
  <si>
    <t>Івано-Франківський національний медичний університет</t>
  </si>
  <si>
    <t>Тернопільський національний медичний університет ім. І.Я.Горбачевського МОЗ України</t>
  </si>
  <si>
    <t>Вищий державний навчальний заклад України "Буковинський державний медичний університет"</t>
  </si>
  <si>
    <t>Національний фармацевтичний університет</t>
  </si>
  <si>
    <t>Запорізький державний медичний університет</t>
  </si>
  <si>
    <t>Українська медична стоматологічна академія</t>
  </si>
  <si>
    <t>Харківський національний медичний університет</t>
  </si>
  <si>
    <t xml:space="preserve">Київський національний університет театру, кіно і телебачення ім. І.К.Карпенка-Карого </t>
  </si>
  <si>
    <t>МКІП</t>
  </si>
  <si>
    <t>Національна академія образотворчого мистецтва і архітектури</t>
  </si>
  <si>
    <t>Харківська державна академія культури</t>
  </si>
  <si>
    <t>Харківський національний університет мистецтв ім. І.П.Котляревського</t>
  </si>
  <si>
    <t>Одеська національна музична Академія ім. А.В.Нежданової</t>
  </si>
  <si>
    <t xml:space="preserve">Львівська Національна музична академія ім. М.В.Лисенка </t>
  </si>
  <si>
    <t>Луганська державна академія культури і мистецтв</t>
  </si>
  <si>
    <t>Національна музична академія України ім. П.І.Чайковського</t>
  </si>
  <si>
    <t>Київський Національний університет культури і мистецтв</t>
  </si>
  <si>
    <t>Університет державної фіскальної служби України</t>
  </si>
  <si>
    <t>ДФС</t>
  </si>
  <si>
    <t>13
=11/(11+12)</t>
  </si>
  <si>
    <t>17
=14+15</t>
  </si>
  <si>
    <t>18
=14+15+16</t>
  </si>
  <si>
    <t>19
=16/18</t>
  </si>
  <si>
    <t>21
=20/11</t>
  </si>
  <si>
    <t>22
=9/15</t>
  </si>
  <si>
    <t>24
=23/12</t>
  </si>
  <si>
    <r>
      <t>Середній конкурсний бал зарахованих</t>
    </r>
    <r>
      <rPr>
        <b/>
        <u/>
        <sz val="12"/>
        <rFont val="Calibri"/>
        <family val="2"/>
        <charset val="204"/>
        <scheme val="minor"/>
      </rPr>
      <t xml:space="preserve"> 
</t>
    </r>
    <r>
      <rPr>
        <b/>
        <sz val="12"/>
        <rFont val="Calibri"/>
        <family val="2"/>
        <charset val="204"/>
        <scheme val="minor"/>
      </rPr>
      <t>абітурієнтів на навчання за державним замовленням</t>
    </r>
  </si>
  <si>
    <t>Середні  видатки на одного студента (приведений контингент) за контрактом</t>
  </si>
  <si>
    <t>Середні видатки на одного студента (приведений контингент) за державним замовленням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</si>
</sst>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6" borderId="1" xfId="0" applyNumberFormat="1" applyFont="1" applyFill="1" applyBorder="1" applyAlignment="1">
      <alignment horizontal="center" vertical="top" wrapText="1"/>
    </xf>
    <xf numFmtId="164" fontId="5" fillId="7" borderId="1" xfId="0" applyNumberFormat="1" applyFont="1" applyFill="1" applyBorder="1" applyAlignment="1">
      <alignment horizontal="center" vertical="top" wrapText="1"/>
    </xf>
    <xf numFmtId="164" fontId="5" fillId="8" borderId="1" xfId="0" applyNumberFormat="1" applyFont="1" applyFill="1" applyBorder="1" applyAlignment="1">
      <alignment horizontal="center" vertical="top" wrapText="1"/>
    </xf>
    <xf numFmtId="164" fontId="5" fillId="9" borderId="1" xfId="0" applyNumberFormat="1" applyFont="1" applyFill="1" applyBorder="1" applyAlignment="1">
      <alignment horizontal="center" vertical="top" wrapText="1"/>
    </xf>
    <xf numFmtId="164" fontId="5" fillId="10" borderId="1" xfId="0" applyNumberFormat="1" applyFont="1" applyFill="1" applyBorder="1" applyAlignment="1">
      <alignment horizontal="center" vertical="top" wrapText="1"/>
    </xf>
    <xf numFmtId="164" fontId="5" fillId="11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/>
    </xf>
    <xf numFmtId="1" fontId="6" fillId="11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12" borderId="1" xfId="1" applyNumberFormat="1" applyFont="1" applyFill="1" applyBorder="1" applyAlignment="1">
      <alignment horizontal="right" vertical="center" wrapText="1"/>
    </xf>
    <xf numFmtId="165" fontId="3" fillId="12" borderId="1" xfId="0" applyNumberFormat="1" applyFont="1" applyFill="1" applyBorder="1" applyAlignment="1">
      <alignment horizontal="right" vertical="center"/>
    </xf>
    <xf numFmtId="9" fontId="3" fillId="12" borderId="1" xfId="1" applyFont="1" applyFill="1" applyBorder="1" applyAlignment="1">
      <alignment horizontal="right" vertical="center"/>
    </xf>
    <xf numFmtId="4" fontId="3" fillId="12" borderId="1" xfId="0" applyNumberFormat="1" applyFont="1" applyFill="1" applyBorder="1" applyAlignment="1">
      <alignment horizontal="right"/>
    </xf>
    <xf numFmtId="0" fontId="0" fillId="0" borderId="0" xfId="0" applyFill="1"/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478D-A243-4D3C-982C-E909A1CA8C25}">
  <dimension ref="A1:Z172"/>
  <sheetViews>
    <sheetView tabSelected="1" view="pageBreakPreview" zoomScale="49" zoomScaleNormal="100" workbookViewId="0">
      <selection activeCell="E28" sqref="E28"/>
    </sheetView>
  </sheetViews>
  <sheetFormatPr defaultRowHeight="14.4" x14ac:dyDescent="0.3"/>
  <cols>
    <col min="3" max="3" width="40" customWidth="1"/>
    <col min="4" max="4" width="24.5546875" bestFit="1" customWidth="1"/>
    <col min="5" max="8" width="15.77734375" customWidth="1"/>
    <col min="9" max="9" width="14.77734375" customWidth="1"/>
    <col min="10" max="10" width="14.5546875" customWidth="1"/>
    <col min="11" max="11" width="16.44140625" customWidth="1"/>
    <col min="12" max="13" width="15.44140625" customWidth="1"/>
    <col min="14" max="16" width="10.33203125" customWidth="1"/>
    <col min="17" max="17" width="14.109375" customWidth="1"/>
    <col min="18" max="18" width="14.33203125" customWidth="1"/>
    <col min="19" max="19" width="12.33203125" customWidth="1"/>
    <col min="20" max="20" width="16.6640625" customWidth="1"/>
    <col min="21" max="21" width="16.21875" customWidth="1"/>
    <col min="22" max="22" width="22.109375" customWidth="1"/>
    <col min="23" max="24" width="16.21875" customWidth="1"/>
    <col min="26" max="26" width="9.44140625" bestFit="1" customWidth="1"/>
  </cols>
  <sheetData>
    <row r="1" spans="1:26" ht="168.6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229</v>
      </c>
      <c r="G1" s="3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7" t="s">
        <v>12</v>
      </c>
      <c r="O1" s="7" t="s">
        <v>13</v>
      </c>
      <c r="P1" s="7" t="s">
        <v>14</v>
      </c>
      <c r="Q1" s="8" t="s">
        <v>15</v>
      </c>
      <c r="R1" s="8" t="s">
        <v>16</v>
      </c>
      <c r="S1" s="8" t="s">
        <v>17</v>
      </c>
      <c r="T1" s="9" t="s">
        <v>18</v>
      </c>
      <c r="U1" s="10" t="s">
        <v>231</v>
      </c>
      <c r="V1" s="10" t="s">
        <v>19</v>
      </c>
      <c r="W1" s="9" t="s">
        <v>20</v>
      </c>
      <c r="X1" s="10" t="s">
        <v>230</v>
      </c>
      <c r="Y1" s="11" t="s">
        <v>21</v>
      </c>
      <c r="Z1" s="12" t="s">
        <v>22</v>
      </c>
    </row>
    <row r="2" spans="1:26" ht="36" x14ac:dyDescent="0.3">
      <c r="A2" s="13">
        <v>1</v>
      </c>
      <c r="B2" s="14">
        <v>2</v>
      </c>
      <c r="C2" s="15">
        <v>3</v>
      </c>
      <c r="D2" s="15">
        <v>4</v>
      </c>
      <c r="E2" s="16">
        <v>5</v>
      </c>
      <c r="F2" s="16">
        <v>6</v>
      </c>
      <c r="G2" s="16">
        <v>7</v>
      </c>
      <c r="H2" s="16">
        <v>8</v>
      </c>
      <c r="I2" s="17">
        <v>9</v>
      </c>
      <c r="J2" s="17">
        <v>10</v>
      </c>
      <c r="K2" s="17">
        <v>11</v>
      </c>
      <c r="L2" s="17">
        <v>12</v>
      </c>
      <c r="M2" s="18" t="s">
        <v>222</v>
      </c>
      <c r="N2" s="19">
        <v>14</v>
      </c>
      <c r="O2" s="19">
        <v>15</v>
      </c>
      <c r="P2" s="19">
        <v>16</v>
      </c>
      <c r="Q2" s="20" t="s">
        <v>223</v>
      </c>
      <c r="R2" s="20" t="s">
        <v>224</v>
      </c>
      <c r="S2" s="20" t="s">
        <v>225</v>
      </c>
      <c r="T2" s="21">
        <v>20</v>
      </c>
      <c r="U2" s="22" t="s">
        <v>226</v>
      </c>
      <c r="V2" s="22" t="s">
        <v>227</v>
      </c>
      <c r="W2" s="21">
        <v>23</v>
      </c>
      <c r="X2" s="22" t="s">
        <v>228</v>
      </c>
      <c r="Y2" s="23">
        <v>25</v>
      </c>
      <c r="Z2" s="24">
        <v>26</v>
      </c>
    </row>
    <row r="3" spans="1:26" x14ac:dyDescent="0.3">
      <c r="A3" s="28">
        <v>1</v>
      </c>
      <c r="B3" s="29">
        <v>41</v>
      </c>
      <c r="C3" s="44" t="s">
        <v>23</v>
      </c>
      <c r="D3" s="35" t="s">
        <v>24</v>
      </c>
      <c r="E3" s="40">
        <v>181</v>
      </c>
      <c r="F3" s="41">
        <v>187</v>
      </c>
      <c r="G3" s="41">
        <v>179</v>
      </c>
      <c r="H3" s="39">
        <v>181</v>
      </c>
      <c r="I3" s="42">
        <v>13159</v>
      </c>
      <c r="J3" s="34">
        <v>461</v>
      </c>
      <c r="K3" s="34">
        <v>13205.1</v>
      </c>
      <c r="L3" s="34">
        <v>6397.2</v>
      </c>
      <c r="M3" s="55">
        <f>(K3/(K3+L3))</f>
        <v>0.67365054100794297</v>
      </c>
      <c r="N3" s="36">
        <v>100.92</v>
      </c>
      <c r="O3" s="36">
        <v>1730.33</v>
      </c>
      <c r="P3" s="36">
        <v>2960.83</v>
      </c>
      <c r="Q3" s="56">
        <f>N3+O3</f>
        <v>1831.25</v>
      </c>
      <c r="R3" s="56">
        <f>SUM(N3:P3)</f>
        <v>4792.08</v>
      </c>
      <c r="S3" s="57">
        <f>P3/R3</f>
        <v>0.61785905076709902</v>
      </c>
      <c r="T3" s="37">
        <v>1021629099.9</v>
      </c>
      <c r="U3" s="58">
        <f>T3/K3</f>
        <v>77366.252425199345</v>
      </c>
      <c r="V3" s="58">
        <f>I3/O3</f>
        <v>7.6049077343628095</v>
      </c>
      <c r="W3" s="30">
        <v>453793200</v>
      </c>
      <c r="X3" s="58">
        <f>W3/L3</f>
        <v>70936.222097167512</v>
      </c>
      <c r="Y3" s="27" t="s">
        <v>25</v>
      </c>
      <c r="Z3" s="27">
        <v>2201280</v>
      </c>
    </row>
    <row r="4" spans="1:26" x14ac:dyDescent="0.3">
      <c r="A4" s="28">
        <v>2</v>
      </c>
      <c r="B4" s="29">
        <v>2</v>
      </c>
      <c r="C4" s="44" t="s">
        <v>26</v>
      </c>
      <c r="D4" s="35" t="s">
        <v>27</v>
      </c>
      <c r="E4" s="40">
        <v>145.845</v>
      </c>
      <c r="F4" s="41">
        <v>153.85900000000001</v>
      </c>
      <c r="G4" s="41">
        <v>137.83000000000001</v>
      </c>
      <c r="H4" s="39">
        <v>101.5</v>
      </c>
      <c r="I4" s="42">
        <v>294</v>
      </c>
      <c r="J4" s="34">
        <v>47</v>
      </c>
      <c r="K4" s="34">
        <v>298.7</v>
      </c>
      <c r="L4" s="34">
        <v>143</v>
      </c>
      <c r="M4" s="55">
        <f t="shared" ref="M4:M67" si="0">(K4/(K4+L4))</f>
        <v>0.67625084899252885</v>
      </c>
      <c r="N4" s="36">
        <v>11</v>
      </c>
      <c r="O4" s="36">
        <v>57.244999999999997</v>
      </c>
      <c r="P4" s="36">
        <v>78.5</v>
      </c>
      <c r="Q4" s="56">
        <f t="shared" ref="Q4:Q67" si="1">N4+O4</f>
        <v>68.245000000000005</v>
      </c>
      <c r="R4" s="56">
        <f t="shared" ref="R4:R67" si="2">SUM(N4:P4)</f>
        <v>146.745</v>
      </c>
      <c r="S4" s="57">
        <f t="shared" ref="S4:S67" si="3">P4/R4</f>
        <v>0.53494156530035097</v>
      </c>
      <c r="T4" s="37">
        <v>18119360.91</v>
      </c>
      <c r="U4" s="58">
        <f t="shared" ref="U4:U67" si="4">T4/K4</f>
        <v>60660.732875795118</v>
      </c>
      <c r="V4" s="58">
        <f t="shared" ref="V4:V67" si="5">I4/O4</f>
        <v>5.1358197222464845</v>
      </c>
      <c r="W4" s="30">
        <v>2768334.16</v>
      </c>
      <c r="X4" s="58">
        <f t="shared" ref="X4:X67" si="6">W4/L4</f>
        <v>19358.980139860141</v>
      </c>
      <c r="Y4" s="27" t="s">
        <v>25</v>
      </c>
      <c r="Z4" s="27">
        <v>2201160</v>
      </c>
    </row>
    <row r="5" spans="1:26" x14ac:dyDescent="0.3">
      <c r="A5" s="28">
        <v>3</v>
      </c>
      <c r="B5" s="29">
        <v>3</v>
      </c>
      <c r="C5" s="44" t="s">
        <v>28</v>
      </c>
      <c r="D5" s="35" t="s">
        <v>29</v>
      </c>
      <c r="E5" s="40">
        <v>150.36600000000001</v>
      </c>
      <c r="F5" s="41">
        <v>165.89699999999999</v>
      </c>
      <c r="G5" s="41">
        <v>144.124</v>
      </c>
      <c r="H5" s="39">
        <v>122.89</v>
      </c>
      <c r="I5" s="42">
        <v>1362</v>
      </c>
      <c r="J5" s="34">
        <v>115</v>
      </c>
      <c r="K5" s="34">
        <v>1373.5</v>
      </c>
      <c r="L5" s="34">
        <v>1787</v>
      </c>
      <c r="M5" s="55">
        <f t="shared" si="0"/>
        <v>0.43458313557981332</v>
      </c>
      <c r="N5" s="36">
        <v>18.5</v>
      </c>
      <c r="O5" s="36">
        <v>203.5</v>
      </c>
      <c r="P5" s="36">
        <v>200.75</v>
      </c>
      <c r="Q5" s="56">
        <f t="shared" si="1"/>
        <v>222</v>
      </c>
      <c r="R5" s="56">
        <f t="shared" si="2"/>
        <v>422.75</v>
      </c>
      <c r="S5" s="57">
        <f t="shared" si="3"/>
        <v>0.47486694263749263</v>
      </c>
      <c r="T5" s="37">
        <v>69771600</v>
      </c>
      <c r="U5" s="58">
        <f t="shared" si="4"/>
        <v>50798.398252639243</v>
      </c>
      <c r="V5" s="58">
        <f t="shared" si="5"/>
        <v>6.6928746928746925</v>
      </c>
      <c r="W5" s="30">
        <v>29168871.690000001</v>
      </c>
      <c r="X5" s="58">
        <f t="shared" si="6"/>
        <v>16322.815719082262</v>
      </c>
      <c r="Y5" s="27" t="s">
        <v>25</v>
      </c>
      <c r="Z5" s="27">
        <v>2201160</v>
      </c>
    </row>
    <row r="6" spans="1:26" x14ac:dyDescent="0.3">
      <c r="A6" s="28">
        <v>4</v>
      </c>
      <c r="B6" s="29">
        <v>7</v>
      </c>
      <c r="C6" s="44" t="s">
        <v>30</v>
      </c>
      <c r="D6" s="35" t="s">
        <v>24</v>
      </c>
      <c r="E6" s="40">
        <v>150.83000000000001</v>
      </c>
      <c r="F6" s="41">
        <v>157.63999999999999</v>
      </c>
      <c r="G6" s="41">
        <v>142.11000000000001</v>
      </c>
      <c r="H6" s="39">
        <v>137.63</v>
      </c>
      <c r="I6" s="42">
        <v>5911</v>
      </c>
      <c r="J6" s="34">
        <v>547</v>
      </c>
      <c r="K6" s="34">
        <v>5965.7</v>
      </c>
      <c r="L6" s="34">
        <v>4535</v>
      </c>
      <c r="M6" s="55">
        <f t="shared" si="0"/>
        <v>0.56812402982658294</v>
      </c>
      <c r="N6" s="36">
        <v>41</v>
      </c>
      <c r="O6" s="36">
        <v>864</v>
      </c>
      <c r="P6" s="36">
        <v>1098</v>
      </c>
      <c r="Q6" s="56">
        <f t="shared" si="1"/>
        <v>905</v>
      </c>
      <c r="R6" s="56">
        <f t="shared" si="2"/>
        <v>2003</v>
      </c>
      <c r="S6" s="57">
        <f t="shared" si="3"/>
        <v>0.54817773339990017</v>
      </c>
      <c r="T6" s="37">
        <v>436069000</v>
      </c>
      <c r="U6" s="58">
        <f t="shared" si="4"/>
        <v>73096.032318085054</v>
      </c>
      <c r="V6" s="58">
        <f t="shared" si="5"/>
        <v>6.8414351851851851</v>
      </c>
      <c r="W6" s="30">
        <v>173817791.02000001</v>
      </c>
      <c r="X6" s="58">
        <f t="shared" si="6"/>
        <v>38328.06858213892</v>
      </c>
      <c r="Y6" s="27" t="s">
        <v>25</v>
      </c>
      <c r="Z6" s="27">
        <v>2201160</v>
      </c>
    </row>
    <row r="7" spans="1:26" x14ac:dyDescent="0.3">
      <c r="A7" s="28">
        <v>5</v>
      </c>
      <c r="B7" s="29">
        <v>9</v>
      </c>
      <c r="C7" s="44" t="s">
        <v>31</v>
      </c>
      <c r="D7" s="35" t="s">
        <v>32</v>
      </c>
      <c r="E7" s="40">
        <v>157.892</v>
      </c>
      <c r="F7" s="41">
        <v>166.495</v>
      </c>
      <c r="G7" s="41">
        <v>150.542</v>
      </c>
      <c r="H7" s="39">
        <v>139.38200000000001</v>
      </c>
      <c r="I7" s="42">
        <v>3049</v>
      </c>
      <c r="J7" s="34">
        <v>554</v>
      </c>
      <c r="K7" s="34">
        <v>3104.4</v>
      </c>
      <c r="L7" s="34">
        <v>1775</v>
      </c>
      <c r="M7" s="55">
        <f t="shared" si="0"/>
        <v>0.63622576546296683</v>
      </c>
      <c r="N7" s="36">
        <v>50.3</v>
      </c>
      <c r="O7" s="36">
        <v>404.20000000000005</v>
      </c>
      <c r="P7" s="36">
        <v>548.5</v>
      </c>
      <c r="Q7" s="56">
        <f t="shared" si="1"/>
        <v>454.50000000000006</v>
      </c>
      <c r="R7" s="56">
        <f t="shared" si="2"/>
        <v>1003</v>
      </c>
      <c r="S7" s="57">
        <f t="shared" si="3"/>
        <v>0.54685942173479563</v>
      </c>
      <c r="T7" s="37">
        <v>124161000</v>
      </c>
      <c r="U7" s="58">
        <f t="shared" si="4"/>
        <v>39995.168148434481</v>
      </c>
      <c r="V7" s="58">
        <f t="shared" si="5"/>
        <v>7.5432953983176638</v>
      </c>
      <c r="W7" s="30">
        <v>67317518.469999999</v>
      </c>
      <c r="X7" s="58">
        <f t="shared" si="6"/>
        <v>37925.362518309856</v>
      </c>
      <c r="Y7" s="27" t="s">
        <v>25</v>
      </c>
      <c r="Z7" s="27">
        <v>2201160</v>
      </c>
    </row>
    <row r="8" spans="1:26" x14ac:dyDescent="0.3">
      <c r="A8" s="28">
        <v>6</v>
      </c>
      <c r="B8" s="29">
        <v>17</v>
      </c>
      <c r="C8" s="44" t="s">
        <v>33</v>
      </c>
      <c r="D8" s="35" t="s">
        <v>27</v>
      </c>
      <c r="E8" s="40">
        <v>135.922</v>
      </c>
      <c r="F8" s="41">
        <v>144.96799999999999</v>
      </c>
      <c r="G8" s="41">
        <v>126.877</v>
      </c>
      <c r="H8" s="39">
        <v>112.3</v>
      </c>
      <c r="I8" s="42">
        <v>1239</v>
      </c>
      <c r="J8" s="34">
        <v>322</v>
      </c>
      <c r="K8" s="34">
        <v>1271.2</v>
      </c>
      <c r="L8" s="34">
        <v>592.6</v>
      </c>
      <c r="M8" s="55">
        <f t="shared" si="0"/>
        <v>0.6820474299817576</v>
      </c>
      <c r="N8" s="36">
        <v>24.5</v>
      </c>
      <c r="O8" s="36">
        <v>215.7</v>
      </c>
      <c r="P8" s="36">
        <v>278</v>
      </c>
      <c r="Q8" s="56">
        <f t="shared" si="1"/>
        <v>240.2</v>
      </c>
      <c r="R8" s="56">
        <f t="shared" si="2"/>
        <v>518.20000000000005</v>
      </c>
      <c r="S8" s="57">
        <f t="shared" si="3"/>
        <v>0.53647240447703581</v>
      </c>
      <c r="T8" s="37">
        <v>68165100</v>
      </c>
      <c r="U8" s="58">
        <f t="shared" si="4"/>
        <v>53622.640025173067</v>
      </c>
      <c r="V8" s="58">
        <f t="shared" si="5"/>
        <v>5.7440890125173851</v>
      </c>
      <c r="W8" s="30">
        <v>24773835</v>
      </c>
      <c r="X8" s="58">
        <f t="shared" si="6"/>
        <v>41805.32399595005</v>
      </c>
      <c r="Y8" s="27" t="s">
        <v>25</v>
      </c>
      <c r="Z8" s="27">
        <v>2201160</v>
      </c>
    </row>
    <row r="9" spans="1:26" x14ac:dyDescent="0.3">
      <c r="A9" s="28">
        <v>7</v>
      </c>
      <c r="B9" s="29">
        <v>19</v>
      </c>
      <c r="C9" s="44" t="s">
        <v>34</v>
      </c>
      <c r="D9" s="35" t="s">
        <v>27</v>
      </c>
      <c r="E9" s="40">
        <v>158.65</v>
      </c>
      <c r="F9" s="41">
        <v>163.18</v>
      </c>
      <c r="G9" s="41">
        <v>154.11000000000001</v>
      </c>
      <c r="H9" s="39">
        <v>138.5</v>
      </c>
      <c r="I9" s="42">
        <v>1027</v>
      </c>
      <c r="J9" s="34">
        <v>133</v>
      </c>
      <c r="K9" s="34">
        <v>1040.3</v>
      </c>
      <c r="L9" s="34">
        <v>2033</v>
      </c>
      <c r="M9" s="55">
        <f t="shared" si="0"/>
        <v>0.33849607913317931</v>
      </c>
      <c r="N9" s="36">
        <v>11</v>
      </c>
      <c r="O9" s="36">
        <v>128.80000000000001</v>
      </c>
      <c r="P9" s="36">
        <v>199</v>
      </c>
      <c r="Q9" s="56">
        <f t="shared" si="1"/>
        <v>139.80000000000001</v>
      </c>
      <c r="R9" s="56">
        <f t="shared" si="2"/>
        <v>338.8</v>
      </c>
      <c r="S9" s="57">
        <f t="shared" si="3"/>
        <v>0.58736717827626916</v>
      </c>
      <c r="T9" s="37">
        <v>47328000</v>
      </c>
      <c r="U9" s="58">
        <f t="shared" si="4"/>
        <v>45494.568874363169</v>
      </c>
      <c r="V9" s="58">
        <f t="shared" si="5"/>
        <v>7.9736024844720488</v>
      </c>
      <c r="W9" s="30">
        <v>22926122.27</v>
      </c>
      <c r="X9" s="58">
        <f t="shared" si="6"/>
        <v>11276.990787014265</v>
      </c>
      <c r="Y9" s="27" t="s">
        <v>25</v>
      </c>
      <c r="Z9" s="27">
        <v>2201160</v>
      </c>
    </row>
    <row r="10" spans="1:26" x14ac:dyDescent="0.3">
      <c r="A10" s="28">
        <v>8</v>
      </c>
      <c r="B10" s="29">
        <v>21</v>
      </c>
      <c r="C10" s="44" t="s">
        <v>35</v>
      </c>
      <c r="D10" s="35" t="s">
        <v>36</v>
      </c>
      <c r="E10" s="40">
        <v>144.67400000000001</v>
      </c>
      <c r="F10" s="41">
        <v>151.881</v>
      </c>
      <c r="G10" s="41">
        <v>137.03299999999999</v>
      </c>
      <c r="H10" s="39"/>
      <c r="I10" s="42">
        <v>2200</v>
      </c>
      <c r="J10" s="34">
        <v>118</v>
      </c>
      <c r="K10" s="34">
        <v>2211.8000000000002</v>
      </c>
      <c r="L10" s="34">
        <v>971</v>
      </c>
      <c r="M10" s="55">
        <f t="shared" si="0"/>
        <v>0.694922709563906</v>
      </c>
      <c r="N10" s="36">
        <v>6</v>
      </c>
      <c r="O10" s="36">
        <v>373</v>
      </c>
      <c r="P10" s="36">
        <v>446.8</v>
      </c>
      <c r="Q10" s="56">
        <f t="shared" si="1"/>
        <v>379</v>
      </c>
      <c r="R10" s="56">
        <f t="shared" si="2"/>
        <v>825.8</v>
      </c>
      <c r="S10" s="57">
        <f t="shared" si="3"/>
        <v>0.54105110196173412</v>
      </c>
      <c r="T10" s="37">
        <v>119322500</v>
      </c>
      <c r="U10" s="58">
        <f t="shared" si="4"/>
        <v>53948.141784971514</v>
      </c>
      <c r="V10" s="58">
        <f t="shared" si="5"/>
        <v>5.8981233243967832</v>
      </c>
      <c r="W10" s="32">
        <v>21048309.09</v>
      </c>
      <c r="X10" s="58">
        <f t="shared" si="6"/>
        <v>21676.94036045314</v>
      </c>
      <c r="Y10" s="27" t="s">
        <v>25</v>
      </c>
      <c r="Z10" s="27">
        <v>2201160</v>
      </c>
    </row>
    <row r="11" spans="1:26" x14ac:dyDescent="0.3">
      <c r="A11" s="28">
        <v>9</v>
      </c>
      <c r="B11" s="29">
        <v>24</v>
      </c>
      <c r="C11" s="44" t="s">
        <v>37</v>
      </c>
      <c r="D11" s="35" t="s">
        <v>24</v>
      </c>
      <c r="E11" s="40">
        <v>143.84200000000001</v>
      </c>
      <c r="F11" s="41">
        <v>153.05000000000001</v>
      </c>
      <c r="G11" s="41">
        <v>140.27000000000001</v>
      </c>
      <c r="H11" s="39">
        <v>144</v>
      </c>
      <c r="I11" s="42">
        <v>1900</v>
      </c>
      <c r="J11" s="34">
        <v>91</v>
      </c>
      <c r="K11" s="34">
        <v>1909.1</v>
      </c>
      <c r="L11" s="34">
        <v>3025</v>
      </c>
      <c r="M11" s="55">
        <f t="shared" si="0"/>
        <v>0.38691960033238071</v>
      </c>
      <c r="N11" s="36">
        <v>46.17</v>
      </c>
      <c r="O11" s="36">
        <v>273.77</v>
      </c>
      <c r="P11" s="36">
        <v>420.16</v>
      </c>
      <c r="Q11" s="56">
        <f t="shared" si="1"/>
        <v>319.94</v>
      </c>
      <c r="R11" s="56">
        <f t="shared" si="2"/>
        <v>740.1</v>
      </c>
      <c r="S11" s="57">
        <f t="shared" si="3"/>
        <v>0.56770706661261994</v>
      </c>
      <c r="T11" s="37">
        <v>106810560</v>
      </c>
      <c r="U11" s="58">
        <f t="shared" si="4"/>
        <v>55948.122151799282</v>
      </c>
      <c r="V11" s="58">
        <f t="shared" si="5"/>
        <v>6.9401322277824455</v>
      </c>
      <c r="W11" s="30">
        <v>92463120</v>
      </c>
      <c r="X11" s="58">
        <f t="shared" si="6"/>
        <v>30566.320661157024</v>
      </c>
      <c r="Y11" s="27" t="s">
        <v>25</v>
      </c>
      <c r="Z11" s="27">
        <v>2201160</v>
      </c>
    </row>
    <row r="12" spans="1:26" x14ac:dyDescent="0.3">
      <c r="A12" s="28">
        <v>10</v>
      </c>
      <c r="B12" s="29">
        <v>27</v>
      </c>
      <c r="C12" s="44" t="s">
        <v>38</v>
      </c>
      <c r="D12" s="35" t="s">
        <v>29</v>
      </c>
      <c r="E12" s="40">
        <v>149.6</v>
      </c>
      <c r="F12" s="41">
        <v>156.30000000000001</v>
      </c>
      <c r="G12" s="41">
        <v>142.4</v>
      </c>
      <c r="H12" s="39">
        <v>130.47999999999999</v>
      </c>
      <c r="I12" s="42">
        <v>1474</v>
      </c>
      <c r="J12" s="34">
        <v>197</v>
      </c>
      <c r="K12" s="34">
        <v>1493.7</v>
      </c>
      <c r="L12" s="34">
        <v>2005.1</v>
      </c>
      <c r="M12" s="55">
        <f t="shared" si="0"/>
        <v>0.42691780038870469</v>
      </c>
      <c r="N12" s="36">
        <v>45</v>
      </c>
      <c r="O12" s="36">
        <v>204.8</v>
      </c>
      <c r="P12" s="36">
        <v>264.10000000000002</v>
      </c>
      <c r="Q12" s="56">
        <f t="shared" si="1"/>
        <v>249.8</v>
      </c>
      <c r="R12" s="56">
        <f t="shared" si="2"/>
        <v>513.90000000000009</v>
      </c>
      <c r="S12" s="57">
        <f t="shared" si="3"/>
        <v>0.51391321268729317</v>
      </c>
      <c r="T12" s="37">
        <v>69868400</v>
      </c>
      <c r="U12" s="58">
        <f t="shared" si="4"/>
        <v>46775.389971212426</v>
      </c>
      <c r="V12" s="58">
        <f t="shared" si="5"/>
        <v>7.197265625</v>
      </c>
      <c r="W12" s="30">
        <v>41999326.200000003</v>
      </c>
      <c r="X12" s="58">
        <f t="shared" si="6"/>
        <v>20946.250162086682</v>
      </c>
      <c r="Y12" s="27" t="s">
        <v>25</v>
      </c>
      <c r="Z12" s="27">
        <v>2201160</v>
      </c>
    </row>
    <row r="13" spans="1:26" x14ac:dyDescent="0.3">
      <c r="A13" s="28">
        <v>11</v>
      </c>
      <c r="B13" s="29">
        <v>28</v>
      </c>
      <c r="C13" s="44" t="s">
        <v>39</v>
      </c>
      <c r="D13" s="35" t="s">
        <v>40</v>
      </c>
      <c r="E13" s="40">
        <v>164.26</v>
      </c>
      <c r="F13" s="41">
        <v>177.26</v>
      </c>
      <c r="G13" s="41">
        <v>158.25</v>
      </c>
      <c r="H13" s="39">
        <v>169.31</v>
      </c>
      <c r="I13" s="42">
        <v>1991</v>
      </c>
      <c r="J13" s="34">
        <v>100</v>
      </c>
      <c r="K13" s="34">
        <v>2001</v>
      </c>
      <c r="L13" s="34">
        <v>3159</v>
      </c>
      <c r="M13" s="55">
        <f t="shared" si="0"/>
        <v>0.38779069767441859</v>
      </c>
      <c r="N13" s="36">
        <v>24</v>
      </c>
      <c r="O13" s="36">
        <v>319.8</v>
      </c>
      <c r="P13" s="36">
        <v>613.29999999999995</v>
      </c>
      <c r="Q13" s="56">
        <f t="shared" si="1"/>
        <v>343.8</v>
      </c>
      <c r="R13" s="56">
        <f t="shared" si="2"/>
        <v>957.09999999999991</v>
      </c>
      <c r="S13" s="57">
        <f t="shared" si="3"/>
        <v>0.64078988611430365</v>
      </c>
      <c r="T13" s="37">
        <v>124965420</v>
      </c>
      <c r="U13" s="58">
        <f t="shared" si="4"/>
        <v>62451.484257871067</v>
      </c>
      <c r="V13" s="58">
        <f t="shared" si="5"/>
        <v>6.2257661038148839</v>
      </c>
      <c r="W13" s="30">
        <v>110461803</v>
      </c>
      <c r="X13" s="58">
        <f t="shared" si="6"/>
        <v>34967.332383665715</v>
      </c>
      <c r="Y13" s="27" t="s">
        <v>25</v>
      </c>
      <c r="Z13" s="27">
        <v>2201160</v>
      </c>
    </row>
    <row r="14" spans="1:26" x14ac:dyDescent="0.3">
      <c r="A14" s="28">
        <v>12</v>
      </c>
      <c r="B14" s="29">
        <v>29</v>
      </c>
      <c r="C14" s="44" t="s">
        <v>41</v>
      </c>
      <c r="D14" s="35" t="s">
        <v>42</v>
      </c>
      <c r="E14" s="40">
        <v>157.88999999999999</v>
      </c>
      <c r="F14" s="41">
        <v>178.31</v>
      </c>
      <c r="G14" s="41">
        <v>137.47</v>
      </c>
      <c r="H14" s="39">
        <v>146</v>
      </c>
      <c r="I14" s="42">
        <v>170</v>
      </c>
      <c r="J14" s="34">
        <v>10</v>
      </c>
      <c r="K14" s="34">
        <v>171</v>
      </c>
      <c r="L14" s="34">
        <v>719</v>
      </c>
      <c r="M14" s="55">
        <f t="shared" si="0"/>
        <v>0.19213483146067414</v>
      </c>
      <c r="N14" s="36">
        <v>6</v>
      </c>
      <c r="O14" s="36">
        <v>17</v>
      </c>
      <c r="P14" s="36">
        <v>25</v>
      </c>
      <c r="Q14" s="56">
        <f t="shared" si="1"/>
        <v>23</v>
      </c>
      <c r="R14" s="56">
        <f t="shared" si="2"/>
        <v>48</v>
      </c>
      <c r="S14" s="57">
        <f t="shared" si="3"/>
        <v>0.52083333333333337</v>
      </c>
      <c r="T14" s="37">
        <v>10248295</v>
      </c>
      <c r="U14" s="58">
        <f t="shared" si="4"/>
        <v>59931.549707602338</v>
      </c>
      <c r="V14" s="58">
        <f t="shared" si="5"/>
        <v>10</v>
      </c>
      <c r="W14" s="30">
        <v>28238275</v>
      </c>
      <c r="X14" s="58">
        <f t="shared" si="6"/>
        <v>39274.374130737138</v>
      </c>
      <c r="Y14" s="27" t="s">
        <v>25</v>
      </c>
      <c r="Z14" s="27">
        <v>2201160</v>
      </c>
    </row>
    <row r="15" spans="1:26" x14ac:dyDescent="0.3">
      <c r="A15" s="28">
        <v>13</v>
      </c>
      <c r="B15" s="29">
        <v>31</v>
      </c>
      <c r="C15" s="44" t="s">
        <v>43</v>
      </c>
      <c r="D15" s="35" t="s">
        <v>40</v>
      </c>
      <c r="E15" s="40">
        <v>158.71899999999999</v>
      </c>
      <c r="F15" s="41">
        <v>182.215</v>
      </c>
      <c r="G15" s="41">
        <v>151.63</v>
      </c>
      <c r="H15" s="39">
        <v>137.92099999999999</v>
      </c>
      <c r="I15" s="42">
        <v>724</v>
      </c>
      <c r="J15" s="34">
        <v>73</v>
      </c>
      <c r="K15" s="34">
        <v>731.3</v>
      </c>
      <c r="L15" s="34">
        <v>1275</v>
      </c>
      <c r="M15" s="55">
        <f t="shared" si="0"/>
        <v>0.3645018192693017</v>
      </c>
      <c r="N15" s="36">
        <v>18</v>
      </c>
      <c r="O15" s="36">
        <v>107.2</v>
      </c>
      <c r="P15" s="36">
        <v>216.6</v>
      </c>
      <c r="Q15" s="56">
        <f t="shared" si="1"/>
        <v>125.2</v>
      </c>
      <c r="R15" s="56">
        <f t="shared" si="2"/>
        <v>341.8</v>
      </c>
      <c r="S15" s="57">
        <f t="shared" si="3"/>
        <v>0.63370392042129897</v>
      </c>
      <c r="T15" s="37">
        <v>43790594.359999999</v>
      </c>
      <c r="U15" s="58">
        <f t="shared" si="4"/>
        <v>59880.479092027897</v>
      </c>
      <c r="V15" s="58">
        <f t="shared" si="5"/>
        <v>6.7537313432835822</v>
      </c>
      <c r="W15" s="30">
        <v>29299520.5</v>
      </c>
      <c r="X15" s="58">
        <f t="shared" si="6"/>
        <v>22980.016078431374</v>
      </c>
      <c r="Y15" s="27" t="s">
        <v>25</v>
      </c>
      <c r="Z15" s="27">
        <v>2201160</v>
      </c>
    </row>
    <row r="16" spans="1:26" x14ac:dyDescent="0.3">
      <c r="A16" s="28">
        <v>14</v>
      </c>
      <c r="B16" s="29">
        <v>33</v>
      </c>
      <c r="C16" s="44" t="s">
        <v>44</v>
      </c>
      <c r="D16" s="35" t="s">
        <v>45</v>
      </c>
      <c r="E16" s="40">
        <v>152.66999999999999</v>
      </c>
      <c r="F16" s="41">
        <v>165.25</v>
      </c>
      <c r="G16" s="41">
        <v>142.83000000000001</v>
      </c>
      <c r="H16" s="39">
        <v>125.9</v>
      </c>
      <c r="I16" s="42">
        <v>1541</v>
      </c>
      <c r="J16" s="34">
        <v>340</v>
      </c>
      <c r="K16" s="34">
        <v>1575</v>
      </c>
      <c r="L16" s="34">
        <v>1511</v>
      </c>
      <c r="M16" s="55">
        <f t="shared" si="0"/>
        <v>0.51036941023979265</v>
      </c>
      <c r="N16" s="36">
        <v>21</v>
      </c>
      <c r="O16" s="36">
        <v>303.7</v>
      </c>
      <c r="P16" s="36">
        <v>224</v>
      </c>
      <c r="Q16" s="56">
        <f t="shared" si="1"/>
        <v>324.7</v>
      </c>
      <c r="R16" s="56">
        <f t="shared" si="2"/>
        <v>548.70000000000005</v>
      </c>
      <c r="S16" s="57">
        <f t="shared" si="3"/>
        <v>0.40823765263349732</v>
      </c>
      <c r="T16" s="37">
        <v>81536968</v>
      </c>
      <c r="U16" s="58">
        <f t="shared" si="4"/>
        <v>51769.503492063493</v>
      </c>
      <c r="V16" s="58">
        <f t="shared" si="5"/>
        <v>5.0740862693447486</v>
      </c>
      <c r="W16" s="30">
        <v>47740834</v>
      </c>
      <c r="X16" s="58">
        <f t="shared" si="6"/>
        <v>31595.522170747849</v>
      </c>
      <c r="Y16" s="27" t="s">
        <v>25</v>
      </c>
      <c r="Z16" s="27">
        <v>2201160</v>
      </c>
    </row>
    <row r="17" spans="1:26" x14ac:dyDescent="0.3">
      <c r="A17" s="28">
        <v>15</v>
      </c>
      <c r="B17" s="29">
        <v>34</v>
      </c>
      <c r="C17" s="44" t="s">
        <v>46</v>
      </c>
      <c r="D17" s="35" t="s">
        <v>42</v>
      </c>
      <c r="E17" s="40">
        <v>154.41999999999999</v>
      </c>
      <c r="F17" s="41">
        <v>162.49</v>
      </c>
      <c r="G17" s="41">
        <v>144.80000000000001</v>
      </c>
      <c r="H17" s="39">
        <v>147.83000000000001</v>
      </c>
      <c r="I17" s="42">
        <v>3031</v>
      </c>
      <c r="J17" s="34">
        <v>51</v>
      </c>
      <c r="K17" s="34">
        <v>3036.1</v>
      </c>
      <c r="L17" s="34">
        <v>2103</v>
      </c>
      <c r="M17" s="55">
        <f t="shared" si="0"/>
        <v>0.5907843785876904</v>
      </c>
      <c r="N17" s="36">
        <v>82.5</v>
      </c>
      <c r="O17" s="36">
        <v>467.8</v>
      </c>
      <c r="P17" s="36">
        <v>1642.2</v>
      </c>
      <c r="Q17" s="56">
        <f t="shared" si="1"/>
        <v>550.29999999999995</v>
      </c>
      <c r="R17" s="56">
        <f t="shared" si="2"/>
        <v>2192.5</v>
      </c>
      <c r="S17" s="57">
        <f t="shared" si="3"/>
        <v>0.74900798175598637</v>
      </c>
      <c r="T17" s="37">
        <v>231366400</v>
      </c>
      <c r="U17" s="58">
        <f t="shared" si="4"/>
        <v>76205.131583281182</v>
      </c>
      <c r="V17" s="58">
        <f t="shared" si="5"/>
        <v>6.4792646430098335</v>
      </c>
      <c r="W17" s="30">
        <v>110683029.42</v>
      </c>
      <c r="X17" s="58">
        <f t="shared" si="6"/>
        <v>52631.017318116974</v>
      </c>
      <c r="Y17" s="27" t="s">
        <v>25</v>
      </c>
      <c r="Z17" s="27">
        <v>2201160</v>
      </c>
    </row>
    <row r="18" spans="1:26" x14ac:dyDescent="0.3">
      <c r="A18" s="28">
        <v>16</v>
      </c>
      <c r="B18" s="29">
        <v>36</v>
      </c>
      <c r="C18" s="44" t="s">
        <v>47</v>
      </c>
      <c r="D18" s="35" t="s">
        <v>48</v>
      </c>
      <c r="E18" s="40">
        <v>155.17599999999999</v>
      </c>
      <c r="F18" s="41">
        <v>164.99100000000001</v>
      </c>
      <c r="G18" s="41">
        <v>148.44800000000001</v>
      </c>
      <c r="H18" s="39">
        <v>150.88</v>
      </c>
      <c r="I18" s="42">
        <v>3455</v>
      </c>
      <c r="J18" s="34">
        <v>149</v>
      </c>
      <c r="K18" s="34">
        <v>3469.9</v>
      </c>
      <c r="L18" s="34">
        <v>2334.6</v>
      </c>
      <c r="M18" s="55">
        <f t="shared" si="0"/>
        <v>0.59779481436816262</v>
      </c>
      <c r="N18" s="36">
        <v>50.5</v>
      </c>
      <c r="O18" s="36">
        <v>476.25</v>
      </c>
      <c r="P18" s="36">
        <v>675.1</v>
      </c>
      <c r="Q18" s="56">
        <f t="shared" si="1"/>
        <v>526.75</v>
      </c>
      <c r="R18" s="56">
        <f t="shared" si="2"/>
        <v>1201.8499999999999</v>
      </c>
      <c r="S18" s="57">
        <f t="shared" si="3"/>
        <v>0.56171735241502685</v>
      </c>
      <c r="T18" s="37">
        <v>149873183.94</v>
      </c>
      <c r="U18" s="58">
        <f t="shared" si="4"/>
        <v>43192.364027781776</v>
      </c>
      <c r="V18" s="58">
        <f t="shared" si="5"/>
        <v>7.2545931758530182</v>
      </c>
      <c r="W18" s="30">
        <v>64323237.240000002</v>
      </c>
      <c r="X18" s="58">
        <f t="shared" si="6"/>
        <v>27552.144795682347</v>
      </c>
      <c r="Y18" s="27" t="s">
        <v>25</v>
      </c>
      <c r="Z18" s="27">
        <v>2201160</v>
      </c>
    </row>
    <row r="19" spans="1:26" x14ac:dyDescent="0.3">
      <c r="A19" s="28">
        <v>17</v>
      </c>
      <c r="B19" s="29">
        <v>39</v>
      </c>
      <c r="C19" s="44" t="s">
        <v>49</v>
      </c>
      <c r="D19" s="35" t="s">
        <v>42</v>
      </c>
      <c r="E19" s="40">
        <v>140.72300000000001</v>
      </c>
      <c r="F19" s="41">
        <v>145.56100000000001</v>
      </c>
      <c r="G19" s="41">
        <v>135.88499999999999</v>
      </c>
      <c r="H19" s="39">
        <v>119.65</v>
      </c>
      <c r="I19" s="42">
        <v>1450</v>
      </c>
      <c r="J19" s="34">
        <v>268</v>
      </c>
      <c r="K19" s="34">
        <v>1476.8</v>
      </c>
      <c r="L19" s="34">
        <v>1140</v>
      </c>
      <c r="M19" s="55">
        <f t="shared" si="0"/>
        <v>0.56435340874350348</v>
      </c>
      <c r="N19" s="36">
        <v>20</v>
      </c>
      <c r="O19" s="36">
        <v>229.3</v>
      </c>
      <c r="P19" s="36">
        <v>388.9</v>
      </c>
      <c r="Q19" s="56">
        <f t="shared" si="1"/>
        <v>249.3</v>
      </c>
      <c r="R19" s="56">
        <f t="shared" si="2"/>
        <v>638.20000000000005</v>
      </c>
      <c r="S19" s="57">
        <f t="shared" si="3"/>
        <v>0.60937010341585707</v>
      </c>
      <c r="T19" s="37">
        <v>78470400</v>
      </c>
      <c r="U19" s="58">
        <f t="shared" si="4"/>
        <v>53135.427952329359</v>
      </c>
      <c r="V19" s="58">
        <f t="shared" si="5"/>
        <v>6.323593545573484</v>
      </c>
      <c r="W19" s="30">
        <v>63872822.380000003</v>
      </c>
      <c r="X19" s="58">
        <f t="shared" si="6"/>
        <v>56028.791561403508</v>
      </c>
      <c r="Y19" s="27" t="s">
        <v>25</v>
      </c>
      <c r="Z19" s="27">
        <v>2201160</v>
      </c>
    </row>
    <row r="20" spans="1:26" x14ac:dyDescent="0.3">
      <c r="A20" s="28">
        <v>18</v>
      </c>
      <c r="B20" s="31">
        <v>40</v>
      </c>
      <c r="C20" s="44" t="s">
        <v>50</v>
      </c>
      <c r="D20" s="35" t="s">
        <v>32</v>
      </c>
      <c r="E20" s="40">
        <v>154.80000000000001</v>
      </c>
      <c r="F20" s="41">
        <v>180.3</v>
      </c>
      <c r="G20" s="41">
        <v>128.5</v>
      </c>
      <c r="H20" s="39">
        <v>125.1</v>
      </c>
      <c r="I20" s="42">
        <v>2202</v>
      </c>
      <c r="J20" s="34">
        <v>460</v>
      </c>
      <c r="K20" s="34">
        <v>2248</v>
      </c>
      <c r="L20" s="34">
        <v>1511</v>
      </c>
      <c r="M20" s="55">
        <f t="shared" si="0"/>
        <v>0.59803139132748073</v>
      </c>
      <c r="N20" s="36">
        <v>23</v>
      </c>
      <c r="O20" s="36">
        <v>382.2</v>
      </c>
      <c r="P20" s="36">
        <v>377</v>
      </c>
      <c r="Q20" s="56">
        <f t="shared" si="1"/>
        <v>405.2</v>
      </c>
      <c r="R20" s="56">
        <f t="shared" si="2"/>
        <v>782.2</v>
      </c>
      <c r="S20" s="57">
        <f t="shared" si="3"/>
        <v>0.48197391971362818</v>
      </c>
      <c r="T20" s="37">
        <v>107149999</v>
      </c>
      <c r="U20" s="58">
        <f t="shared" si="4"/>
        <v>47664.590302491102</v>
      </c>
      <c r="V20" s="58">
        <f t="shared" si="5"/>
        <v>5.7613814756671902</v>
      </c>
      <c r="W20" s="30">
        <v>46088483</v>
      </c>
      <c r="X20" s="58">
        <f t="shared" si="6"/>
        <v>30501.974189278622</v>
      </c>
      <c r="Y20" s="27" t="s">
        <v>25</v>
      </c>
      <c r="Z20" s="27">
        <v>2201160</v>
      </c>
    </row>
    <row r="21" spans="1:26" x14ac:dyDescent="0.3">
      <c r="A21" s="28">
        <v>19</v>
      </c>
      <c r="B21" s="31">
        <v>42</v>
      </c>
      <c r="C21" s="44" t="s">
        <v>51</v>
      </c>
      <c r="D21" s="35" t="s">
        <v>27</v>
      </c>
      <c r="E21" s="40">
        <v>142.4</v>
      </c>
      <c r="F21" s="41">
        <v>154.5</v>
      </c>
      <c r="G21" s="41">
        <v>130.30000000000001</v>
      </c>
      <c r="H21" s="39">
        <v>134.5</v>
      </c>
      <c r="I21" s="42">
        <v>1776</v>
      </c>
      <c r="J21" s="34">
        <v>0</v>
      </c>
      <c r="K21" s="34">
        <v>1776</v>
      </c>
      <c r="L21" s="34">
        <v>1164.8</v>
      </c>
      <c r="M21" s="55">
        <f t="shared" si="0"/>
        <v>0.603917301414581</v>
      </c>
      <c r="N21" s="36">
        <v>69.8</v>
      </c>
      <c r="O21" s="36">
        <v>218.6</v>
      </c>
      <c r="P21" s="36">
        <v>411.7</v>
      </c>
      <c r="Q21" s="56">
        <f t="shared" si="1"/>
        <v>288.39999999999998</v>
      </c>
      <c r="R21" s="56">
        <f t="shared" si="2"/>
        <v>700.09999999999991</v>
      </c>
      <c r="S21" s="57">
        <f t="shared" si="3"/>
        <v>0.58805884873589498</v>
      </c>
      <c r="T21" s="37">
        <v>82894900</v>
      </c>
      <c r="U21" s="58">
        <f t="shared" si="4"/>
        <v>46675.056306306309</v>
      </c>
      <c r="V21" s="58">
        <f t="shared" si="5"/>
        <v>8.1244281793229653</v>
      </c>
      <c r="W21" s="30">
        <v>23670707.629999999</v>
      </c>
      <c r="X21" s="58">
        <f t="shared" si="6"/>
        <v>20321.692676854396</v>
      </c>
      <c r="Y21" s="27" t="s">
        <v>25</v>
      </c>
      <c r="Z21" s="27">
        <v>2201160</v>
      </c>
    </row>
    <row r="22" spans="1:26" x14ac:dyDescent="0.3">
      <c r="A22" s="28">
        <v>20</v>
      </c>
      <c r="B22" s="31">
        <v>43</v>
      </c>
      <c r="C22" s="44" t="s">
        <v>52</v>
      </c>
      <c r="D22" s="35" t="s">
        <v>48</v>
      </c>
      <c r="E22" s="40">
        <v>155.62</v>
      </c>
      <c r="F22" s="41">
        <v>163.309</v>
      </c>
      <c r="G22" s="41">
        <v>147.21100000000001</v>
      </c>
      <c r="H22" s="39">
        <v>137.584</v>
      </c>
      <c r="I22" s="42">
        <v>1418</v>
      </c>
      <c r="J22" s="34">
        <v>94</v>
      </c>
      <c r="K22" s="34">
        <v>1427.4</v>
      </c>
      <c r="L22" s="34">
        <v>1680</v>
      </c>
      <c r="M22" s="55">
        <f t="shared" si="0"/>
        <v>0.45935508785479823</v>
      </c>
      <c r="N22" s="36">
        <v>57.7</v>
      </c>
      <c r="O22" s="36">
        <v>270.3</v>
      </c>
      <c r="P22" s="36">
        <v>588</v>
      </c>
      <c r="Q22" s="56">
        <f t="shared" si="1"/>
        <v>328</v>
      </c>
      <c r="R22" s="56">
        <f t="shared" si="2"/>
        <v>916</v>
      </c>
      <c r="S22" s="57">
        <f t="shared" si="3"/>
        <v>0.64192139737991272</v>
      </c>
      <c r="T22" s="37">
        <v>111406906.04000001</v>
      </c>
      <c r="U22" s="58">
        <f t="shared" si="4"/>
        <v>78048.834272103122</v>
      </c>
      <c r="V22" s="58">
        <f t="shared" si="5"/>
        <v>5.2460229374768774</v>
      </c>
      <c r="W22" s="30">
        <v>38215070.770000003</v>
      </c>
      <c r="X22" s="58">
        <f t="shared" si="6"/>
        <v>22747.065934523813</v>
      </c>
      <c r="Y22" s="27" t="s">
        <v>25</v>
      </c>
      <c r="Z22" s="27">
        <v>2201160</v>
      </c>
    </row>
    <row r="23" spans="1:26" x14ac:dyDescent="0.3">
      <c r="A23" s="28">
        <v>21</v>
      </c>
      <c r="B23" s="31">
        <v>44</v>
      </c>
      <c r="C23" s="44" t="s">
        <v>53</v>
      </c>
      <c r="D23" s="35" t="s">
        <v>54</v>
      </c>
      <c r="E23" s="40">
        <v>161.44999999999999</v>
      </c>
      <c r="F23" s="41">
        <v>172.35</v>
      </c>
      <c r="G23" s="41">
        <v>153.09</v>
      </c>
      <c r="H23" s="39">
        <v>132.72</v>
      </c>
      <c r="I23" s="42">
        <v>3417</v>
      </c>
      <c r="J23" s="34">
        <v>611</v>
      </c>
      <c r="K23" s="34">
        <v>3478.1</v>
      </c>
      <c r="L23" s="34">
        <v>2559.9</v>
      </c>
      <c r="M23" s="55">
        <f t="shared" si="0"/>
        <v>0.57603511096389537</v>
      </c>
      <c r="N23" s="36">
        <v>34</v>
      </c>
      <c r="O23" s="36">
        <v>515.79999999999995</v>
      </c>
      <c r="P23" s="36">
        <v>459.80000000000007</v>
      </c>
      <c r="Q23" s="56">
        <f t="shared" si="1"/>
        <v>549.79999999999995</v>
      </c>
      <c r="R23" s="56">
        <f t="shared" si="2"/>
        <v>1009.6</v>
      </c>
      <c r="S23" s="57">
        <f t="shared" si="3"/>
        <v>0.45542789223454838</v>
      </c>
      <c r="T23" s="37">
        <v>145283620</v>
      </c>
      <c r="U23" s="58">
        <f t="shared" si="4"/>
        <v>41770.972657485407</v>
      </c>
      <c r="V23" s="58">
        <f t="shared" si="5"/>
        <v>6.6246607212097715</v>
      </c>
      <c r="W23" s="30">
        <v>76222120.870000005</v>
      </c>
      <c r="X23" s="58">
        <f t="shared" si="6"/>
        <v>29775.429067541703</v>
      </c>
      <c r="Y23" s="27" t="s">
        <v>25</v>
      </c>
      <c r="Z23" s="27">
        <v>2201160</v>
      </c>
    </row>
    <row r="24" spans="1:26" x14ac:dyDescent="0.3">
      <c r="A24" s="28">
        <v>22</v>
      </c>
      <c r="B24" s="31">
        <v>47</v>
      </c>
      <c r="C24" s="44" t="s">
        <v>55</v>
      </c>
      <c r="D24" s="35" t="s">
        <v>24</v>
      </c>
      <c r="E24" s="40">
        <v>150.80000000000001</v>
      </c>
      <c r="F24" s="41">
        <v>164.4</v>
      </c>
      <c r="G24" s="41">
        <v>144.5</v>
      </c>
      <c r="H24" s="39">
        <v>125.1</v>
      </c>
      <c r="I24" s="42">
        <v>3352</v>
      </c>
      <c r="J24" s="34">
        <v>119</v>
      </c>
      <c r="K24" s="34">
        <v>3363.9</v>
      </c>
      <c r="L24" s="34">
        <v>2387</v>
      </c>
      <c r="M24" s="55">
        <f t="shared" si="0"/>
        <v>0.58493453198629786</v>
      </c>
      <c r="N24" s="36">
        <v>69</v>
      </c>
      <c r="O24" s="36">
        <v>461</v>
      </c>
      <c r="P24" s="36">
        <v>739</v>
      </c>
      <c r="Q24" s="56">
        <f t="shared" si="1"/>
        <v>530</v>
      </c>
      <c r="R24" s="56">
        <f t="shared" si="2"/>
        <v>1269</v>
      </c>
      <c r="S24" s="57">
        <f t="shared" si="3"/>
        <v>0.58234830575256102</v>
      </c>
      <c r="T24" s="37">
        <v>175281900</v>
      </c>
      <c r="U24" s="58">
        <f t="shared" si="4"/>
        <v>52106.751092481936</v>
      </c>
      <c r="V24" s="58">
        <f t="shared" si="5"/>
        <v>7.2711496746203901</v>
      </c>
      <c r="W24" s="30">
        <v>71109433</v>
      </c>
      <c r="X24" s="58">
        <f t="shared" si="6"/>
        <v>29790.294511939672</v>
      </c>
      <c r="Y24" s="27" t="s">
        <v>25</v>
      </c>
      <c r="Z24" s="27">
        <v>2201160</v>
      </c>
    </row>
    <row r="25" spans="1:26" x14ac:dyDescent="0.3">
      <c r="A25" s="28">
        <v>23</v>
      </c>
      <c r="B25" s="31">
        <v>48</v>
      </c>
      <c r="C25" s="44" t="s">
        <v>56</v>
      </c>
      <c r="D25" s="35" t="s">
        <v>57</v>
      </c>
      <c r="E25" s="40">
        <v>152.5</v>
      </c>
      <c r="F25" s="41">
        <v>164.81</v>
      </c>
      <c r="G25" s="41">
        <v>140.19</v>
      </c>
      <c r="H25" s="39">
        <v>134</v>
      </c>
      <c r="I25" s="42">
        <v>1849</v>
      </c>
      <c r="J25" s="34">
        <v>202</v>
      </c>
      <c r="K25" s="34">
        <v>1869.2</v>
      </c>
      <c r="L25" s="34">
        <v>1694.9</v>
      </c>
      <c r="M25" s="55">
        <f t="shared" si="0"/>
        <v>0.52445217586487469</v>
      </c>
      <c r="N25" s="36">
        <v>0</v>
      </c>
      <c r="O25" s="36">
        <v>297.23</v>
      </c>
      <c r="P25" s="36">
        <v>510.1</v>
      </c>
      <c r="Q25" s="56">
        <f t="shared" si="1"/>
        <v>297.23</v>
      </c>
      <c r="R25" s="56">
        <f t="shared" si="2"/>
        <v>807.33</v>
      </c>
      <c r="S25" s="57">
        <f t="shared" si="3"/>
        <v>0.63183580444180198</v>
      </c>
      <c r="T25" s="37">
        <v>102329210</v>
      </c>
      <c r="U25" s="58">
        <f t="shared" si="4"/>
        <v>54744.922961694843</v>
      </c>
      <c r="V25" s="58">
        <f t="shared" si="5"/>
        <v>6.2207717928876622</v>
      </c>
      <c r="W25" s="30">
        <v>49329126.32</v>
      </c>
      <c r="X25" s="58">
        <f t="shared" si="6"/>
        <v>29104.44646881822</v>
      </c>
      <c r="Y25" s="27" t="s">
        <v>25</v>
      </c>
      <c r="Z25" s="27">
        <v>2201160</v>
      </c>
    </row>
    <row r="26" spans="1:26" x14ac:dyDescent="0.3">
      <c r="A26" s="28">
        <v>24</v>
      </c>
      <c r="B26" s="31">
        <v>51</v>
      </c>
      <c r="C26" s="44" t="s">
        <v>58</v>
      </c>
      <c r="D26" s="35" t="s">
        <v>40</v>
      </c>
      <c r="E26" s="40">
        <v>151.82</v>
      </c>
      <c r="F26" s="41">
        <v>164.15</v>
      </c>
      <c r="G26" s="41">
        <v>139.49</v>
      </c>
      <c r="H26" s="39">
        <v>128</v>
      </c>
      <c r="I26" s="42">
        <v>1401</v>
      </c>
      <c r="J26" s="34">
        <v>46</v>
      </c>
      <c r="K26" s="34">
        <v>1405.6</v>
      </c>
      <c r="L26" s="34">
        <v>2333</v>
      </c>
      <c r="M26" s="55">
        <f t="shared" si="0"/>
        <v>0.37596961429412079</v>
      </c>
      <c r="N26" s="36">
        <v>59.5</v>
      </c>
      <c r="O26" s="36">
        <v>218.2</v>
      </c>
      <c r="P26" s="36">
        <v>677</v>
      </c>
      <c r="Q26" s="56">
        <f t="shared" si="1"/>
        <v>277.7</v>
      </c>
      <c r="R26" s="56">
        <f t="shared" si="2"/>
        <v>954.7</v>
      </c>
      <c r="S26" s="57">
        <f t="shared" si="3"/>
        <v>0.70912328480150832</v>
      </c>
      <c r="T26" s="37">
        <v>128764567.42</v>
      </c>
      <c r="U26" s="58">
        <f t="shared" si="4"/>
        <v>91608.257982356299</v>
      </c>
      <c r="V26" s="58">
        <f t="shared" si="5"/>
        <v>6.4207149404216315</v>
      </c>
      <c r="W26" s="30">
        <v>69788124.930000007</v>
      </c>
      <c r="X26" s="58">
        <f t="shared" si="6"/>
        <v>29913.469751393059</v>
      </c>
      <c r="Y26" s="27" t="s">
        <v>25</v>
      </c>
      <c r="Z26" s="27">
        <v>2201160</v>
      </c>
    </row>
    <row r="27" spans="1:26" x14ac:dyDescent="0.3">
      <c r="A27" s="28">
        <v>25</v>
      </c>
      <c r="B27" s="31">
        <v>52</v>
      </c>
      <c r="C27" s="44" t="s">
        <v>59</v>
      </c>
      <c r="D27" s="35" t="s">
        <v>27</v>
      </c>
      <c r="E27" s="40">
        <v>145.86600000000001</v>
      </c>
      <c r="F27" s="41">
        <v>153.029</v>
      </c>
      <c r="G27" s="41">
        <v>138.708</v>
      </c>
      <c r="H27" s="39">
        <v>127.75</v>
      </c>
      <c r="I27" s="42">
        <v>1000</v>
      </c>
      <c r="J27" s="34">
        <v>200</v>
      </c>
      <c r="K27" s="34">
        <v>1020</v>
      </c>
      <c r="L27" s="34">
        <v>353</v>
      </c>
      <c r="M27" s="55">
        <f t="shared" si="0"/>
        <v>0.74289876183539694</v>
      </c>
      <c r="N27" s="36">
        <v>4</v>
      </c>
      <c r="O27" s="36">
        <v>175.2</v>
      </c>
      <c r="P27" s="36">
        <v>271</v>
      </c>
      <c r="Q27" s="56">
        <f t="shared" si="1"/>
        <v>179.2</v>
      </c>
      <c r="R27" s="56">
        <f t="shared" si="2"/>
        <v>450.2</v>
      </c>
      <c r="S27" s="57">
        <f t="shared" si="3"/>
        <v>0.60195468680586406</v>
      </c>
      <c r="T27" s="37">
        <v>55825689.82</v>
      </c>
      <c r="U27" s="58">
        <f t="shared" si="4"/>
        <v>54731.06845098039</v>
      </c>
      <c r="V27" s="58">
        <f t="shared" si="5"/>
        <v>5.7077625570776256</v>
      </c>
      <c r="W27" s="30">
        <v>11963087.310000001</v>
      </c>
      <c r="X27" s="58">
        <f t="shared" si="6"/>
        <v>33889.765750708219</v>
      </c>
      <c r="Y27" s="27" t="s">
        <v>25</v>
      </c>
      <c r="Z27" s="27">
        <v>2201160</v>
      </c>
    </row>
    <row r="28" spans="1:26" x14ac:dyDescent="0.3">
      <c r="A28" s="28">
        <v>26</v>
      </c>
      <c r="B28" s="31">
        <v>55</v>
      </c>
      <c r="C28" s="44" t="s">
        <v>60</v>
      </c>
      <c r="D28" s="35" t="s">
        <v>61</v>
      </c>
      <c r="E28" s="40">
        <v>153.83000000000001</v>
      </c>
      <c r="F28" s="41">
        <v>157.05000000000001</v>
      </c>
      <c r="G28" s="41">
        <v>150.61000000000001</v>
      </c>
      <c r="H28" s="39">
        <v>130.35</v>
      </c>
      <c r="I28" s="42">
        <v>1707</v>
      </c>
      <c r="J28" s="34">
        <v>289</v>
      </c>
      <c r="K28" s="34">
        <v>1735.9</v>
      </c>
      <c r="L28" s="34">
        <v>1068</v>
      </c>
      <c r="M28" s="55">
        <f t="shared" si="0"/>
        <v>0.61910196512001148</v>
      </c>
      <c r="N28" s="36">
        <v>26</v>
      </c>
      <c r="O28" s="36">
        <v>284</v>
      </c>
      <c r="P28" s="36">
        <v>279</v>
      </c>
      <c r="Q28" s="56">
        <f t="shared" si="1"/>
        <v>310</v>
      </c>
      <c r="R28" s="56">
        <f t="shared" si="2"/>
        <v>589</v>
      </c>
      <c r="S28" s="57">
        <f t="shared" si="3"/>
        <v>0.47368421052631576</v>
      </c>
      <c r="T28" s="37">
        <v>80517425</v>
      </c>
      <c r="U28" s="58">
        <f t="shared" si="4"/>
        <v>46383.677055129898</v>
      </c>
      <c r="V28" s="58">
        <f t="shared" si="5"/>
        <v>6.01056338028169</v>
      </c>
      <c r="W28" s="30">
        <v>31457904</v>
      </c>
      <c r="X28" s="58">
        <f t="shared" si="6"/>
        <v>29454.966292134832</v>
      </c>
      <c r="Y28" s="27" t="s">
        <v>25</v>
      </c>
      <c r="Z28" s="27">
        <v>2201160</v>
      </c>
    </row>
    <row r="29" spans="1:26" x14ac:dyDescent="0.3">
      <c r="A29" s="28">
        <v>27</v>
      </c>
      <c r="B29" s="31">
        <v>57</v>
      </c>
      <c r="C29" s="44" t="s">
        <v>62</v>
      </c>
      <c r="D29" s="35" t="s">
        <v>42</v>
      </c>
      <c r="E29" s="40">
        <v>156.86000000000001</v>
      </c>
      <c r="F29" s="41">
        <v>172</v>
      </c>
      <c r="G29" s="41">
        <v>148.85</v>
      </c>
      <c r="H29" s="39">
        <v>126</v>
      </c>
      <c r="I29" s="42">
        <v>1605</v>
      </c>
      <c r="J29" s="34">
        <v>55</v>
      </c>
      <c r="K29" s="34">
        <v>1610.5</v>
      </c>
      <c r="L29" s="34">
        <v>2216</v>
      </c>
      <c r="M29" s="55">
        <f t="shared" si="0"/>
        <v>0.42088070037893638</v>
      </c>
      <c r="N29" s="36">
        <v>25.5</v>
      </c>
      <c r="O29" s="36">
        <v>273.7</v>
      </c>
      <c r="P29" s="36">
        <v>429.3</v>
      </c>
      <c r="Q29" s="56">
        <f t="shared" si="1"/>
        <v>299.2</v>
      </c>
      <c r="R29" s="56">
        <f t="shared" si="2"/>
        <v>728.5</v>
      </c>
      <c r="S29" s="57">
        <f t="shared" si="3"/>
        <v>0.58929306794783809</v>
      </c>
      <c r="T29" s="37">
        <v>97859703</v>
      </c>
      <c r="U29" s="58">
        <f t="shared" si="4"/>
        <v>60763.55355479665</v>
      </c>
      <c r="V29" s="58">
        <f t="shared" si="5"/>
        <v>5.864084764340519</v>
      </c>
      <c r="W29" s="30">
        <v>75975984</v>
      </c>
      <c r="X29" s="58">
        <f t="shared" si="6"/>
        <v>34285.19133574007</v>
      </c>
      <c r="Y29" s="27" t="s">
        <v>25</v>
      </c>
      <c r="Z29" s="27">
        <v>2201160</v>
      </c>
    </row>
    <row r="30" spans="1:26" x14ac:dyDescent="0.3">
      <c r="A30" s="28">
        <v>28</v>
      </c>
      <c r="B30" s="31">
        <v>59</v>
      </c>
      <c r="C30" s="44" t="s">
        <v>63</v>
      </c>
      <c r="D30" s="35" t="s">
        <v>64</v>
      </c>
      <c r="E30" s="40">
        <v>147.18700000000001</v>
      </c>
      <c r="F30" s="41">
        <v>154.488</v>
      </c>
      <c r="G30" s="41">
        <v>144.69800000000001</v>
      </c>
      <c r="H30" s="39">
        <v>130.68700000000001</v>
      </c>
      <c r="I30" s="42">
        <v>1596</v>
      </c>
      <c r="J30" s="34">
        <v>305</v>
      </c>
      <c r="K30" s="34">
        <v>1626.5</v>
      </c>
      <c r="L30" s="34">
        <v>940.2</v>
      </c>
      <c r="M30" s="55">
        <f t="shared" si="0"/>
        <v>0.63369306892118293</v>
      </c>
      <c r="N30" s="36">
        <v>34</v>
      </c>
      <c r="O30" s="36">
        <v>209.5</v>
      </c>
      <c r="P30" s="36">
        <v>367</v>
      </c>
      <c r="Q30" s="56">
        <f t="shared" si="1"/>
        <v>243.5</v>
      </c>
      <c r="R30" s="56">
        <f t="shared" si="2"/>
        <v>610.5</v>
      </c>
      <c r="S30" s="57">
        <f t="shared" si="3"/>
        <v>0.60114660114660112</v>
      </c>
      <c r="T30" s="37">
        <v>85509600</v>
      </c>
      <c r="U30" s="58">
        <f t="shared" si="4"/>
        <v>52572.763602828156</v>
      </c>
      <c r="V30" s="58">
        <f t="shared" si="5"/>
        <v>7.6181384248210025</v>
      </c>
      <c r="W30" s="30">
        <v>49883005.049999997</v>
      </c>
      <c r="X30" s="58">
        <f t="shared" si="6"/>
        <v>53055.738194001271</v>
      </c>
      <c r="Y30" s="27" t="s">
        <v>25</v>
      </c>
      <c r="Z30" s="27">
        <v>2201160</v>
      </c>
    </row>
    <row r="31" spans="1:26" x14ac:dyDescent="0.3">
      <c r="A31" s="28">
        <v>29</v>
      </c>
      <c r="B31" s="31">
        <v>61</v>
      </c>
      <c r="C31" s="45" t="s">
        <v>65</v>
      </c>
      <c r="D31" s="35" t="s">
        <v>66</v>
      </c>
      <c r="E31" s="40">
        <v>163.33000000000001</v>
      </c>
      <c r="F31" s="41">
        <v>172.06</v>
      </c>
      <c r="G31" s="41">
        <v>157.88</v>
      </c>
      <c r="H31" s="39">
        <v>136.91</v>
      </c>
      <c r="I31" s="42">
        <v>4666</v>
      </c>
      <c r="J31" s="34">
        <v>292</v>
      </c>
      <c r="K31" s="34">
        <v>4695.2</v>
      </c>
      <c r="L31" s="34">
        <v>5152</v>
      </c>
      <c r="M31" s="55">
        <f t="shared" si="0"/>
        <v>0.47680558940612555</v>
      </c>
      <c r="N31" s="36">
        <v>40.75</v>
      </c>
      <c r="O31" s="36">
        <v>640.6</v>
      </c>
      <c r="P31" s="36">
        <v>539.5</v>
      </c>
      <c r="Q31" s="56">
        <f t="shared" si="1"/>
        <v>681.35</v>
      </c>
      <c r="R31" s="56">
        <f t="shared" si="2"/>
        <v>1220.8499999999999</v>
      </c>
      <c r="S31" s="57">
        <f t="shared" si="3"/>
        <v>0.44190522996273091</v>
      </c>
      <c r="T31" s="37">
        <v>161599937</v>
      </c>
      <c r="U31" s="58">
        <f t="shared" si="4"/>
        <v>34418.115735218948</v>
      </c>
      <c r="V31" s="58">
        <f t="shared" si="5"/>
        <v>7.2837964408367153</v>
      </c>
      <c r="W31" s="30">
        <v>154802561</v>
      </c>
      <c r="X31" s="58">
        <f t="shared" si="6"/>
        <v>30047.080939440995</v>
      </c>
      <c r="Y31" s="27" t="s">
        <v>25</v>
      </c>
      <c r="Z31" s="27">
        <v>2201160</v>
      </c>
    </row>
    <row r="32" spans="1:26" x14ac:dyDescent="0.3">
      <c r="A32" s="28">
        <v>30</v>
      </c>
      <c r="B32" s="31">
        <v>62</v>
      </c>
      <c r="C32" s="44" t="s">
        <v>67</v>
      </c>
      <c r="D32" s="35" t="s">
        <v>42</v>
      </c>
      <c r="E32" s="40">
        <v>169.87</v>
      </c>
      <c r="F32" s="41">
        <v>182.1</v>
      </c>
      <c r="G32" s="41">
        <v>161.02000000000001</v>
      </c>
      <c r="H32" s="39">
        <v>155.19</v>
      </c>
      <c r="I32" s="42">
        <v>5127</v>
      </c>
      <c r="J32" s="34">
        <v>174</v>
      </c>
      <c r="K32" s="34">
        <v>5144.3999999999996</v>
      </c>
      <c r="L32" s="34">
        <v>7717</v>
      </c>
      <c r="M32" s="55">
        <f t="shared" si="0"/>
        <v>0.39998755967468547</v>
      </c>
      <c r="N32" s="36">
        <v>35.5</v>
      </c>
      <c r="O32" s="36">
        <v>714.33</v>
      </c>
      <c r="P32" s="36">
        <v>1482.5</v>
      </c>
      <c r="Q32" s="56">
        <f t="shared" si="1"/>
        <v>749.83</v>
      </c>
      <c r="R32" s="56">
        <f t="shared" si="2"/>
        <v>2232.33</v>
      </c>
      <c r="S32" s="57">
        <f t="shared" si="3"/>
        <v>0.66410432149368603</v>
      </c>
      <c r="T32" s="37">
        <v>271085610</v>
      </c>
      <c r="U32" s="58">
        <f t="shared" si="4"/>
        <v>52695.282248658739</v>
      </c>
      <c r="V32" s="58">
        <f t="shared" si="5"/>
        <v>7.177355003989752</v>
      </c>
      <c r="W32" s="30">
        <v>596922119</v>
      </c>
      <c r="X32" s="58">
        <f t="shared" si="6"/>
        <v>77351.576908124916</v>
      </c>
      <c r="Y32" s="27" t="s">
        <v>25</v>
      </c>
      <c r="Z32" s="27">
        <v>2201160</v>
      </c>
    </row>
    <row r="33" spans="1:26" x14ac:dyDescent="0.3">
      <c r="A33" s="28">
        <v>31</v>
      </c>
      <c r="B33" s="31">
        <v>68</v>
      </c>
      <c r="C33" s="44" t="s">
        <v>68</v>
      </c>
      <c r="D33" s="35" t="s">
        <v>40</v>
      </c>
      <c r="E33" s="40">
        <v>151.69999999999999</v>
      </c>
      <c r="F33" s="41">
        <v>167.91</v>
      </c>
      <c r="G33" s="41">
        <v>142.34</v>
      </c>
      <c r="H33" s="39">
        <v>152.86099999999999</v>
      </c>
      <c r="I33" s="42">
        <v>706</v>
      </c>
      <c r="J33" s="34">
        <v>77</v>
      </c>
      <c r="K33" s="34">
        <v>713.7</v>
      </c>
      <c r="L33" s="34">
        <v>914.1</v>
      </c>
      <c r="M33" s="55">
        <f t="shared" si="0"/>
        <v>0.43844452635458897</v>
      </c>
      <c r="N33" s="36">
        <v>17</v>
      </c>
      <c r="O33" s="36">
        <v>105.8</v>
      </c>
      <c r="P33" s="36">
        <v>186.5</v>
      </c>
      <c r="Q33" s="56">
        <f t="shared" si="1"/>
        <v>122.8</v>
      </c>
      <c r="R33" s="56">
        <f t="shared" si="2"/>
        <v>309.3</v>
      </c>
      <c r="S33" s="57">
        <f t="shared" si="3"/>
        <v>0.60297445845457487</v>
      </c>
      <c r="T33" s="37">
        <v>37477506</v>
      </c>
      <c r="U33" s="58">
        <f t="shared" si="4"/>
        <v>52511.567885666242</v>
      </c>
      <c r="V33" s="58">
        <f t="shared" si="5"/>
        <v>6.6729678638941401</v>
      </c>
      <c r="W33" s="30">
        <v>38847171.210000001</v>
      </c>
      <c r="X33" s="58">
        <f t="shared" si="6"/>
        <v>42497.725861503117</v>
      </c>
      <c r="Y33" s="27" t="s">
        <v>25</v>
      </c>
      <c r="Z33" s="27">
        <v>2201160</v>
      </c>
    </row>
    <row r="34" spans="1:26" x14ac:dyDescent="0.3">
      <c r="A34" s="28">
        <v>32</v>
      </c>
      <c r="B34" s="31">
        <v>69</v>
      </c>
      <c r="C34" s="44" t="s">
        <v>69</v>
      </c>
      <c r="D34" s="35" t="s">
        <v>36</v>
      </c>
      <c r="E34" s="40">
        <v>157.31</v>
      </c>
      <c r="F34" s="41">
        <v>164.95</v>
      </c>
      <c r="G34" s="41">
        <v>146.30000000000001</v>
      </c>
      <c r="H34" s="39">
        <v>115.68</v>
      </c>
      <c r="I34" s="42">
        <v>882</v>
      </c>
      <c r="J34" s="34">
        <v>281</v>
      </c>
      <c r="K34" s="34">
        <v>910.1</v>
      </c>
      <c r="L34" s="34">
        <v>387.1</v>
      </c>
      <c r="M34" s="55">
        <f t="shared" si="0"/>
        <v>0.70158803576934936</v>
      </c>
      <c r="N34" s="36">
        <v>3.5</v>
      </c>
      <c r="O34" s="36">
        <v>99.6</v>
      </c>
      <c r="P34" s="36">
        <v>28</v>
      </c>
      <c r="Q34" s="56">
        <f t="shared" si="1"/>
        <v>103.1</v>
      </c>
      <c r="R34" s="56">
        <f t="shared" si="2"/>
        <v>131.1</v>
      </c>
      <c r="S34" s="57">
        <f t="shared" si="3"/>
        <v>0.21357742181540809</v>
      </c>
      <c r="T34" s="37">
        <v>27850783.670000002</v>
      </c>
      <c r="U34" s="58">
        <f t="shared" si="4"/>
        <v>30601.893934732449</v>
      </c>
      <c r="V34" s="58">
        <f t="shared" si="5"/>
        <v>8.8554216867469879</v>
      </c>
      <c r="W34" s="30">
        <v>4610113.24</v>
      </c>
      <c r="X34" s="58">
        <f t="shared" si="6"/>
        <v>11909.359958667012</v>
      </c>
      <c r="Y34" s="27" t="s">
        <v>25</v>
      </c>
      <c r="Z34" s="27">
        <v>2201160</v>
      </c>
    </row>
    <row r="35" spans="1:26" x14ac:dyDescent="0.3">
      <c r="A35" s="28">
        <v>33</v>
      </c>
      <c r="B35" s="31">
        <v>72</v>
      </c>
      <c r="C35" s="44" t="s">
        <v>70</v>
      </c>
      <c r="D35" s="35" t="s">
        <v>71</v>
      </c>
      <c r="E35" s="40">
        <v>148</v>
      </c>
      <c r="F35" s="41">
        <v>166</v>
      </c>
      <c r="G35" s="41">
        <v>142</v>
      </c>
      <c r="H35" s="39">
        <v>136</v>
      </c>
      <c r="I35" s="42">
        <v>183</v>
      </c>
      <c r="J35" s="34">
        <v>26</v>
      </c>
      <c r="K35" s="34">
        <v>185.6</v>
      </c>
      <c r="L35" s="34">
        <v>524</v>
      </c>
      <c r="M35" s="55">
        <f t="shared" si="0"/>
        <v>0.26155580608793683</v>
      </c>
      <c r="N35" s="36">
        <v>0.45</v>
      </c>
      <c r="O35" s="36">
        <v>22.75</v>
      </c>
      <c r="P35" s="36">
        <v>51</v>
      </c>
      <c r="Q35" s="56">
        <f t="shared" si="1"/>
        <v>23.2</v>
      </c>
      <c r="R35" s="56">
        <f t="shared" si="2"/>
        <v>74.2</v>
      </c>
      <c r="S35" s="57">
        <f t="shared" si="3"/>
        <v>0.68733153638814015</v>
      </c>
      <c r="T35" s="37">
        <v>13250299.67</v>
      </c>
      <c r="U35" s="58">
        <f t="shared" si="4"/>
        <v>71391.700808189664</v>
      </c>
      <c r="V35" s="58">
        <f t="shared" si="5"/>
        <v>8.0439560439560438</v>
      </c>
      <c r="W35" s="30">
        <v>5413147.8700000001</v>
      </c>
      <c r="X35" s="58">
        <f t="shared" si="6"/>
        <v>10330.434866412214</v>
      </c>
      <c r="Y35" s="27" t="s">
        <v>25</v>
      </c>
      <c r="Z35" s="27">
        <v>2201160</v>
      </c>
    </row>
    <row r="36" spans="1:26" x14ac:dyDescent="0.3">
      <c r="A36" s="28">
        <v>34</v>
      </c>
      <c r="B36" s="31">
        <v>73</v>
      </c>
      <c r="C36" s="44" t="s">
        <v>72</v>
      </c>
      <c r="D36" s="35" t="s">
        <v>73</v>
      </c>
      <c r="E36" s="40">
        <v>150.4</v>
      </c>
      <c r="F36" s="41">
        <v>165.87</v>
      </c>
      <c r="G36" s="41">
        <v>146.09</v>
      </c>
      <c r="H36" s="39">
        <v>139.72</v>
      </c>
      <c r="I36" s="42">
        <v>2234</v>
      </c>
      <c r="J36" s="34">
        <v>341</v>
      </c>
      <c r="K36" s="34">
        <v>2268.1</v>
      </c>
      <c r="L36" s="34">
        <v>5460.2</v>
      </c>
      <c r="M36" s="55">
        <f t="shared" si="0"/>
        <v>0.29347980797846879</v>
      </c>
      <c r="N36" s="36">
        <v>45.81</v>
      </c>
      <c r="O36" s="36">
        <v>352.38</v>
      </c>
      <c r="P36" s="36">
        <v>584.94000000000005</v>
      </c>
      <c r="Q36" s="56">
        <f t="shared" si="1"/>
        <v>398.19</v>
      </c>
      <c r="R36" s="56">
        <f t="shared" si="2"/>
        <v>983.13000000000011</v>
      </c>
      <c r="S36" s="57">
        <f t="shared" si="3"/>
        <v>0.59497726648561222</v>
      </c>
      <c r="T36" s="37">
        <v>141808023.03</v>
      </c>
      <c r="U36" s="58">
        <f t="shared" si="4"/>
        <v>62522.826608174248</v>
      </c>
      <c r="V36" s="58">
        <f t="shared" si="5"/>
        <v>6.3397468641807144</v>
      </c>
      <c r="W36" s="30">
        <v>142403048.13999999</v>
      </c>
      <c r="X36" s="58">
        <f t="shared" si="6"/>
        <v>26080.189029705871</v>
      </c>
      <c r="Y36" s="27" t="s">
        <v>25</v>
      </c>
      <c r="Z36" s="27">
        <v>2201160</v>
      </c>
    </row>
    <row r="37" spans="1:26" x14ac:dyDescent="0.3">
      <c r="A37" s="28">
        <v>35</v>
      </c>
      <c r="B37" s="31">
        <v>77</v>
      </c>
      <c r="C37" s="44" t="s">
        <v>74</v>
      </c>
      <c r="D37" s="35" t="s">
        <v>75</v>
      </c>
      <c r="E37" s="40">
        <v>155.24700000000001</v>
      </c>
      <c r="F37" s="41">
        <v>157.36699999999999</v>
      </c>
      <c r="G37" s="41">
        <v>153.126</v>
      </c>
      <c r="H37" s="39">
        <v>124.7</v>
      </c>
      <c r="I37" s="42">
        <v>1226</v>
      </c>
      <c r="J37" s="36">
        <v>338</v>
      </c>
      <c r="K37" s="34">
        <v>1259.8</v>
      </c>
      <c r="L37" s="36">
        <v>2212</v>
      </c>
      <c r="M37" s="55">
        <f t="shared" si="0"/>
        <v>0.36286652456938762</v>
      </c>
      <c r="N37" s="36">
        <v>24</v>
      </c>
      <c r="O37" s="36">
        <v>193.2</v>
      </c>
      <c r="P37" s="36">
        <v>362</v>
      </c>
      <c r="Q37" s="56">
        <f t="shared" si="1"/>
        <v>217.2</v>
      </c>
      <c r="R37" s="56">
        <f t="shared" si="2"/>
        <v>579.20000000000005</v>
      </c>
      <c r="S37" s="57">
        <f t="shared" si="3"/>
        <v>0.625</v>
      </c>
      <c r="T37" s="37">
        <v>71254327.769999996</v>
      </c>
      <c r="U37" s="58">
        <f t="shared" si="4"/>
        <v>56560.031568502935</v>
      </c>
      <c r="V37" s="58">
        <f t="shared" si="5"/>
        <v>6.3457556935817809</v>
      </c>
      <c r="W37" s="30">
        <v>49751922.049999997</v>
      </c>
      <c r="X37" s="58">
        <f t="shared" si="6"/>
        <v>22491.827328209765</v>
      </c>
      <c r="Y37" s="27" t="s">
        <v>25</v>
      </c>
      <c r="Z37" s="27">
        <v>2201160</v>
      </c>
    </row>
    <row r="38" spans="1:26" x14ac:dyDescent="0.3">
      <c r="A38" s="28">
        <v>36</v>
      </c>
      <c r="B38" s="31">
        <v>78</v>
      </c>
      <c r="C38" s="44" t="s">
        <v>76</v>
      </c>
      <c r="D38" s="35" t="s">
        <v>73</v>
      </c>
      <c r="E38" s="40">
        <v>148.71</v>
      </c>
      <c r="F38" s="41">
        <v>148.71</v>
      </c>
      <c r="G38" s="41">
        <v>134.22</v>
      </c>
      <c r="H38" s="39">
        <v>114</v>
      </c>
      <c r="I38" s="42">
        <v>1217</v>
      </c>
      <c r="J38" s="34">
        <v>310</v>
      </c>
      <c r="K38" s="34">
        <v>1248</v>
      </c>
      <c r="L38" s="34">
        <v>1001.2</v>
      </c>
      <c r="M38" s="55">
        <f t="shared" si="0"/>
        <v>0.55486395162724533</v>
      </c>
      <c r="N38" s="36">
        <v>8</v>
      </c>
      <c r="O38" s="36">
        <v>213.7</v>
      </c>
      <c r="P38" s="36">
        <v>292</v>
      </c>
      <c r="Q38" s="56">
        <f t="shared" si="1"/>
        <v>221.7</v>
      </c>
      <c r="R38" s="56">
        <f t="shared" si="2"/>
        <v>513.70000000000005</v>
      </c>
      <c r="S38" s="57">
        <f t="shared" si="3"/>
        <v>0.56842515086626433</v>
      </c>
      <c r="T38" s="37">
        <v>66350098.659999996</v>
      </c>
      <c r="U38" s="58">
        <f t="shared" si="4"/>
        <v>53165.14315705128</v>
      </c>
      <c r="V38" s="58">
        <f t="shared" si="5"/>
        <v>5.6948993916705666</v>
      </c>
      <c r="W38" s="30">
        <v>22409275.559999999</v>
      </c>
      <c r="X38" s="58">
        <f t="shared" si="6"/>
        <v>22382.416660007988</v>
      </c>
      <c r="Y38" s="27" t="s">
        <v>25</v>
      </c>
      <c r="Z38" s="27">
        <v>2201160</v>
      </c>
    </row>
    <row r="39" spans="1:26" x14ac:dyDescent="0.3">
      <c r="A39" s="28">
        <v>37</v>
      </c>
      <c r="B39" s="31">
        <v>79</v>
      </c>
      <c r="C39" s="44" t="s">
        <v>77</v>
      </c>
      <c r="D39" s="35" t="s">
        <v>24</v>
      </c>
      <c r="E39" s="40">
        <v>180.84</v>
      </c>
      <c r="F39" s="41">
        <v>187.79</v>
      </c>
      <c r="G39" s="41">
        <v>173.88</v>
      </c>
      <c r="H39" s="39">
        <v>170.11</v>
      </c>
      <c r="I39" s="42">
        <v>2445</v>
      </c>
      <c r="J39" s="34">
        <v>0</v>
      </c>
      <c r="K39" s="34">
        <v>2445</v>
      </c>
      <c r="L39" s="34">
        <v>1737</v>
      </c>
      <c r="M39" s="55">
        <f t="shared" si="0"/>
        <v>0.58464849354375892</v>
      </c>
      <c r="N39" s="36">
        <v>10</v>
      </c>
      <c r="O39" s="36">
        <v>284.10000000000002</v>
      </c>
      <c r="P39" s="36">
        <v>469.8</v>
      </c>
      <c r="Q39" s="56">
        <f t="shared" si="1"/>
        <v>294.10000000000002</v>
      </c>
      <c r="R39" s="56">
        <f t="shared" si="2"/>
        <v>763.90000000000009</v>
      </c>
      <c r="S39" s="57">
        <f t="shared" si="3"/>
        <v>0.61500196360780202</v>
      </c>
      <c r="T39" s="37">
        <v>109868268.66</v>
      </c>
      <c r="U39" s="58">
        <f t="shared" si="4"/>
        <v>44935.897202453983</v>
      </c>
      <c r="V39" s="58">
        <f t="shared" si="5"/>
        <v>8.6061246040126704</v>
      </c>
      <c r="W39" s="30">
        <v>73044464.159999996</v>
      </c>
      <c r="X39" s="58">
        <f t="shared" si="6"/>
        <v>42052.080690846284</v>
      </c>
      <c r="Y39" s="27" t="s">
        <v>25</v>
      </c>
      <c r="Z39" s="27">
        <v>2201160</v>
      </c>
    </row>
    <row r="40" spans="1:26" x14ac:dyDescent="0.3">
      <c r="A40" s="28">
        <v>38</v>
      </c>
      <c r="B40" s="31">
        <v>80</v>
      </c>
      <c r="C40" s="44" t="s">
        <v>78</v>
      </c>
      <c r="D40" s="35" t="s">
        <v>48</v>
      </c>
      <c r="E40" s="40">
        <v>145.93</v>
      </c>
      <c r="F40" s="41">
        <v>159.80000000000001</v>
      </c>
      <c r="G40" s="41">
        <v>138.76</v>
      </c>
      <c r="H40" s="39">
        <v>122.38</v>
      </c>
      <c r="I40" s="42">
        <v>1610</v>
      </c>
      <c r="J40" s="34">
        <v>260</v>
      </c>
      <c r="K40" s="34">
        <v>1636</v>
      </c>
      <c r="L40" s="34">
        <v>1552.3</v>
      </c>
      <c r="M40" s="55">
        <f t="shared" si="0"/>
        <v>0.51312611736662173</v>
      </c>
      <c r="N40" s="36">
        <v>0</v>
      </c>
      <c r="O40" s="36">
        <v>188.9</v>
      </c>
      <c r="P40" s="36">
        <v>278.5</v>
      </c>
      <c r="Q40" s="56">
        <f t="shared" si="1"/>
        <v>188.9</v>
      </c>
      <c r="R40" s="56">
        <f t="shared" si="2"/>
        <v>467.4</v>
      </c>
      <c r="S40" s="57">
        <f t="shared" si="3"/>
        <v>0.59584937954642703</v>
      </c>
      <c r="T40" s="37">
        <v>62442500</v>
      </c>
      <c r="U40" s="58">
        <f t="shared" si="4"/>
        <v>38167.787286063569</v>
      </c>
      <c r="V40" s="58">
        <f t="shared" si="5"/>
        <v>8.5230280571731072</v>
      </c>
      <c r="W40" s="30">
        <v>44623723.520000003</v>
      </c>
      <c r="X40" s="58">
        <f t="shared" si="6"/>
        <v>28746.842440249955</v>
      </c>
      <c r="Y40" s="27" t="s">
        <v>25</v>
      </c>
      <c r="Z40" s="27">
        <v>2201160</v>
      </c>
    </row>
    <row r="41" spans="1:26" x14ac:dyDescent="0.3">
      <c r="A41" s="28">
        <v>39</v>
      </c>
      <c r="B41" s="31">
        <v>81</v>
      </c>
      <c r="C41" s="44" t="s">
        <v>79</v>
      </c>
      <c r="D41" s="35" t="s">
        <v>36</v>
      </c>
      <c r="E41" s="40">
        <v>154</v>
      </c>
      <c r="F41" s="41">
        <v>168</v>
      </c>
      <c r="G41" s="41">
        <v>134</v>
      </c>
      <c r="H41" s="39">
        <v>126</v>
      </c>
      <c r="I41" s="42">
        <v>1992</v>
      </c>
      <c r="J41" s="34">
        <v>972</v>
      </c>
      <c r="K41" s="34">
        <v>2089.1999999999998</v>
      </c>
      <c r="L41" s="34">
        <v>1287</v>
      </c>
      <c r="M41" s="55">
        <f t="shared" si="0"/>
        <v>0.61880220366092054</v>
      </c>
      <c r="N41" s="36">
        <v>8.5</v>
      </c>
      <c r="O41" s="36">
        <v>326.3</v>
      </c>
      <c r="P41" s="36">
        <v>256.3</v>
      </c>
      <c r="Q41" s="56">
        <f t="shared" si="1"/>
        <v>334.8</v>
      </c>
      <c r="R41" s="56">
        <f t="shared" si="2"/>
        <v>591.1</v>
      </c>
      <c r="S41" s="57">
        <f t="shared" si="3"/>
        <v>0.4335983759093216</v>
      </c>
      <c r="T41" s="37">
        <v>72025162.469999999</v>
      </c>
      <c r="U41" s="58">
        <f t="shared" si="4"/>
        <v>34474.996395749571</v>
      </c>
      <c r="V41" s="58">
        <f t="shared" si="5"/>
        <v>6.1048115231382161</v>
      </c>
      <c r="W41" s="30">
        <v>36679159.649999999</v>
      </c>
      <c r="X41" s="58">
        <f t="shared" si="6"/>
        <v>28499.735547785545</v>
      </c>
      <c r="Y41" s="27" t="s">
        <v>25</v>
      </c>
      <c r="Z41" s="27">
        <v>2201160</v>
      </c>
    </row>
    <row r="42" spans="1:26" x14ac:dyDescent="0.3">
      <c r="A42" s="28">
        <v>40</v>
      </c>
      <c r="B42" s="31">
        <v>82</v>
      </c>
      <c r="C42" s="44" t="s">
        <v>80</v>
      </c>
      <c r="D42" s="35" t="s">
        <v>24</v>
      </c>
      <c r="E42" s="40">
        <v>168.3</v>
      </c>
      <c r="F42" s="41">
        <v>166.2</v>
      </c>
      <c r="G42" s="41">
        <v>170.4</v>
      </c>
      <c r="H42" s="39">
        <v>151.80000000000001</v>
      </c>
      <c r="I42" s="42">
        <v>974</v>
      </c>
      <c r="J42" s="34">
        <v>1</v>
      </c>
      <c r="K42" s="34">
        <v>974.1</v>
      </c>
      <c r="L42" s="34">
        <v>2666</v>
      </c>
      <c r="M42" s="55">
        <f t="shared" si="0"/>
        <v>0.26760253839180242</v>
      </c>
      <c r="N42" s="36">
        <v>30</v>
      </c>
      <c r="O42" s="36">
        <v>128.1</v>
      </c>
      <c r="P42" s="36">
        <v>196</v>
      </c>
      <c r="Q42" s="56">
        <f t="shared" si="1"/>
        <v>158.1</v>
      </c>
      <c r="R42" s="56">
        <f t="shared" si="2"/>
        <v>354.1</v>
      </c>
      <c r="S42" s="57">
        <f t="shared" si="3"/>
        <v>0.55351595594464842</v>
      </c>
      <c r="T42" s="37">
        <v>46490600</v>
      </c>
      <c r="U42" s="58">
        <f t="shared" si="4"/>
        <v>47726.722102453547</v>
      </c>
      <c r="V42" s="58">
        <f t="shared" si="5"/>
        <v>7.6034348165495711</v>
      </c>
      <c r="W42" s="30">
        <v>64938043.859999999</v>
      </c>
      <c r="X42" s="58">
        <f t="shared" si="6"/>
        <v>24357.855911477869</v>
      </c>
      <c r="Y42" s="27" t="s">
        <v>25</v>
      </c>
      <c r="Z42" s="27">
        <v>2201160</v>
      </c>
    </row>
    <row r="43" spans="1:26" x14ac:dyDescent="0.3">
      <c r="A43" s="28">
        <v>41</v>
      </c>
      <c r="B43" s="31">
        <v>83</v>
      </c>
      <c r="C43" s="44" t="s">
        <v>81</v>
      </c>
      <c r="D43" s="35" t="s">
        <v>71</v>
      </c>
      <c r="E43" s="40">
        <v>151.06</v>
      </c>
      <c r="F43" s="41">
        <v>157.21</v>
      </c>
      <c r="G43" s="41">
        <v>144.9</v>
      </c>
      <c r="H43" s="39">
        <v>125.47</v>
      </c>
      <c r="I43" s="42">
        <v>1393</v>
      </c>
      <c r="J43" s="34">
        <v>350</v>
      </c>
      <c r="K43" s="34">
        <v>1428</v>
      </c>
      <c r="L43" s="34">
        <v>1786</v>
      </c>
      <c r="M43" s="55">
        <f t="shared" si="0"/>
        <v>0.44430616054760425</v>
      </c>
      <c r="N43" s="36">
        <v>56.8</v>
      </c>
      <c r="O43" s="36">
        <v>305.2</v>
      </c>
      <c r="P43" s="36">
        <v>395.2</v>
      </c>
      <c r="Q43" s="56">
        <f t="shared" si="1"/>
        <v>362</v>
      </c>
      <c r="R43" s="56">
        <f t="shared" si="2"/>
        <v>757.2</v>
      </c>
      <c r="S43" s="57">
        <f t="shared" si="3"/>
        <v>0.52192287374537771</v>
      </c>
      <c r="T43" s="37">
        <v>101888426.56999999</v>
      </c>
      <c r="U43" s="58">
        <f t="shared" si="4"/>
        <v>71350.438774509792</v>
      </c>
      <c r="V43" s="58">
        <f t="shared" si="5"/>
        <v>4.5642201834862384</v>
      </c>
      <c r="W43" s="30">
        <v>28640125.739999998</v>
      </c>
      <c r="X43" s="58">
        <f t="shared" si="6"/>
        <v>16035.904669652855</v>
      </c>
      <c r="Y43" s="27" t="s">
        <v>25</v>
      </c>
      <c r="Z43" s="27">
        <v>2201160</v>
      </c>
    </row>
    <row r="44" spans="1:26" x14ac:dyDescent="0.3">
      <c r="A44" s="28">
        <v>42</v>
      </c>
      <c r="B44" s="31">
        <v>84</v>
      </c>
      <c r="C44" s="44" t="s">
        <v>82</v>
      </c>
      <c r="D44" s="35" t="s">
        <v>40</v>
      </c>
      <c r="E44" s="40">
        <v>147.37</v>
      </c>
      <c r="F44" s="41">
        <v>158.30000000000001</v>
      </c>
      <c r="G44" s="41">
        <v>136.4</v>
      </c>
      <c r="H44" s="39">
        <v>135.19999999999999</v>
      </c>
      <c r="I44" s="42">
        <v>1246</v>
      </c>
      <c r="J44" s="34">
        <v>95</v>
      </c>
      <c r="K44" s="34">
        <v>1255.5</v>
      </c>
      <c r="L44" s="34">
        <v>1640.6</v>
      </c>
      <c r="M44" s="55">
        <f t="shared" si="0"/>
        <v>0.43351403611753742</v>
      </c>
      <c r="N44" s="36">
        <v>13.5</v>
      </c>
      <c r="O44" s="36">
        <v>197.8</v>
      </c>
      <c r="P44" s="36">
        <v>329.3</v>
      </c>
      <c r="Q44" s="56">
        <f t="shared" si="1"/>
        <v>211.3</v>
      </c>
      <c r="R44" s="56">
        <f t="shared" si="2"/>
        <v>540.6</v>
      </c>
      <c r="S44" s="57">
        <f t="shared" si="3"/>
        <v>0.60913799482056974</v>
      </c>
      <c r="T44" s="37">
        <v>67620200</v>
      </c>
      <c r="U44" s="58">
        <f t="shared" si="4"/>
        <v>53859.179609717241</v>
      </c>
      <c r="V44" s="58">
        <f t="shared" si="5"/>
        <v>6.2992922143579371</v>
      </c>
      <c r="W44" s="30">
        <v>61516689.579999998</v>
      </c>
      <c r="X44" s="58">
        <f t="shared" si="6"/>
        <v>37496.458356698771</v>
      </c>
      <c r="Y44" s="27" t="s">
        <v>25</v>
      </c>
      <c r="Z44" s="27">
        <v>2201160</v>
      </c>
    </row>
    <row r="45" spans="1:26" x14ac:dyDescent="0.3">
      <c r="A45" s="28">
        <v>43</v>
      </c>
      <c r="B45" s="31">
        <v>86</v>
      </c>
      <c r="C45" s="44" t="s">
        <v>83</v>
      </c>
      <c r="D45" s="35" t="s">
        <v>57</v>
      </c>
      <c r="E45" s="40">
        <v>148.86000000000001</v>
      </c>
      <c r="F45" s="41">
        <v>158.19999999999999</v>
      </c>
      <c r="G45" s="41">
        <v>139.52000000000001</v>
      </c>
      <c r="H45" s="39">
        <v>138.4</v>
      </c>
      <c r="I45" s="42">
        <v>1096</v>
      </c>
      <c r="J45" s="34">
        <v>29</v>
      </c>
      <c r="K45" s="34">
        <v>1098.9000000000001</v>
      </c>
      <c r="L45" s="34">
        <v>1215</v>
      </c>
      <c r="M45" s="55">
        <f t="shared" si="0"/>
        <v>0.47491248541423575</v>
      </c>
      <c r="N45" s="36">
        <v>39</v>
      </c>
      <c r="O45" s="36">
        <v>175.2</v>
      </c>
      <c r="P45" s="36">
        <v>310.5</v>
      </c>
      <c r="Q45" s="56">
        <f t="shared" si="1"/>
        <v>214.2</v>
      </c>
      <c r="R45" s="56">
        <f t="shared" si="2"/>
        <v>524.70000000000005</v>
      </c>
      <c r="S45" s="57">
        <f t="shared" si="3"/>
        <v>0.59176672384219553</v>
      </c>
      <c r="T45" s="37">
        <v>65178383.240000002</v>
      </c>
      <c r="U45" s="58">
        <f t="shared" si="4"/>
        <v>59312.388060788056</v>
      </c>
      <c r="V45" s="58">
        <f t="shared" si="5"/>
        <v>6.2557077625570781</v>
      </c>
      <c r="W45" s="30">
        <v>16983804.620000001</v>
      </c>
      <c r="X45" s="58">
        <f t="shared" si="6"/>
        <v>13978.440016460907</v>
      </c>
      <c r="Y45" s="27" t="s">
        <v>25</v>
      </c>
      <c r="Z45" s="27">
        <v>2201160</v>
      </c>
    </row>
    <row r="46" spans="1:26" x14ac:dyDescent="0.3">
      <c r="A46" s="28">
        <v>44</v>
      </c>
      <c r="B46" s="31">
        <v>88</v>
      </c>
      <c r="C46" s="44" t="s">
        <v>84</v>
      </c>
      <c r="D46" s="35" t="s">
        <v>85</v>
      </c>
      <c r="E46" s="40">
        <v>139.75</v>
      </c>
      <c r="F46" s="41">
        <v>146.16</v>
      </c>
      <c r="G46" s="41">
        <v>133.35</v>
      </c>
      <c r="H46" s="39">
        <v>118.38</v>
      </c>
      <c r="I46" s="42">
        <v>2341</v>
      </c>
      <c r="J46" s="34">
        <v>833</v>
      </c>
      <c r="K46" s="34">
        <v>2424.3000000000002</v>
      </c>
      <c r="L46" s="34">
        <v>2898.65</v>
      </c>
      <c r="M46" s="55">
        <f t="shared" si="0"/>
        <v>0.45544294047473671</v>
      </c>
      <c r="N46" s="36">
        <v>10</v>
      </c>
      <c r="O46" s="36">
        <v>454.03</v>
      </c>
      <c r="P46" s="36">
        <v>268.10000000000002</v>
      </c>
      <c r="Q46" s="56">
        <f t="shared" si="1"/>
        <v>464.03</v>
      </c>
      <c r="R46" s="56">
        <f t="shared" si="2"/>
        <v>732.13</v>
      </c>
      <c r="S46" s="57">
        <f t="shared" si="3"/>
        <v>0.36619179653886608</v>
      </c>
      <c r="T46" s="37">
        <v>107406800</v>
      </c>
      <c r="U46" s="58">
        <f t="shared" si="4"/>
        <v>44304.252773996617</v>
      </c>
      <c r="V46" s="58">
        <f t="shared" si="5"/>
        <v>5.1560469572495213</v>
      </c>
      <c r="W46" s="30">
        <v>48510605</v>
      </c>
      <c r="X46" s="58">
        <f t="shared" si="6"/>
        <v>16735.585531195557</v>
      </c>
      <c r="Y46" s="27" t="s">
        <v>25</v>
      </c>
      <c r="Z46" s="27">
        <v>2201160</v>
      </c>
    </row>
    <row r="47" spans="1:26" x14ac:dyDescent="0.3">
      <c r="A47" s="28">
        <v>45</v>
      </c>
      <c r="B47" s="31">
        <v>89</v>
      </c>
      <c r="C47" s="44" t="s">
        <v>86</v>
      </c>
      <c r="D47" s="35" t="s">
        <v>40</v>
      </c>
      <c r="E47" s="40">
        <v>144.58500000000001</v>
      </c>
      <c r="F47" s="41">
        <v>155.55000000000001</v>
      </c>
      <c r="G47" s="41">
        <v>138.97499999999999</v>
      </c>
      <c r="H47" s="39">
        <v>115</v>
      </c>
      <c r="I47" s="42">
        <v>709</v>
      </c>
      <c r="J47" s="34">
        <v>143</v>
      </c>
      <c r="K47" s="34">
        <v>723.3</v>
      </c>
      <c r="L47" s="34">
        <v>500</v>
      </c>
      <c r="M47" s="55">
        <f t="shared" si="0"/>
        <v>0.59126951688056895</v>
      </c>
      <c r="N47" s="36">
        <v>7.5</v>
      </c>
      <c r="O47" s="36">
        <v>100.7</v>
      </c>
      <c r="P47" s="36">
        <v>144</v>
      </c>
      <c r="Q47" s="56">
        <f t="shared" si="1"/>
        <v>108.2</v>
      </c>
      <c r="R47" s="56">
        <f t="shared" si="2"/>
        <v>252.2</v>
      </c>
      <c r="S47" s="57">
        <f t="shared" si="3"/>
        <v>0.57097541633624116</v>
      </c>
      <c r="T47" s="37">
        <v>33590005</v>
      </c>
      <c r="U47" s="58">
        <f t="shared" si="4"/>
        <v>46439.935020047007</v>
      </c>
      <c r="V47" s="58">
        <f t="shared" si="5"/>
        <v>7.0407149950347563</v>
      </c>
      <c r="W47" s="30">
        <v>12329827.35</v>
      </c>
      <c r="X47" s="58">
        <f t="shared" si="6"/>
        <v>24659.654699999999</v>
      </c>
      <c r="Y47" s="27" t="s">
        <v>25</v>
      </c>
      <c r="Z47" s="27">
        <v>2201160</v>
      </c>
    </row>
    <row r="48" spans="1:26" x14ac:dyDescent="0.3">
      <c r="A48" s="28">
        <v>46</v>
      </c>
      <c r="B48" s="31">
        <v>90</v>
      </c>
      <c r="C48" s="44" t="s">
        <v>87</v>
      </c>
      <c r="D48" s="35" t="s">
        <v>61</v>
      </c>
      <c r="E48" s="40">
        <v>142.57</v>
      </c>
      <c r="F48" s="41">
        <v>149.37</v>
      </c>
      <c r="G48" s="41">
        <v>135.77000000000001</v>
      </c>
      <c r="H48" s="39">
        <v>132</v>
      </c>
      <c r="I48" s="42">
        <v>1485</v>
      </c>
      <c r="J48" s="34">
        <v>182</v>
      </c>
      <c r="K48" s="34">
        <v>1503.2</v>
      </c>
      <c r="L48" s="34">
        <v>1112</v>
      </c>
      <c r="M48" s="55">
        <f t="shared" si="0"/>
        <v>0.57479351483634145</v>
      </c>
      <c r="N48" s="36">
        <v>15</v>
      </c>
      <c r="O48" s="36">
        <v>219.6</v>
      </c>
      <c r="P48" s="36">
        <v>359</v>
      </c>
      <c r="Q48" s="56">
        <f t="shared" si="1"/>
        <v>234.6</v>
      </c>
      <c r="R48" s="56">
        <f t="shared" si="2"/>
        <v>593.6</v>
      </c>
      <c r="S48" s="57">
        <f t="shared" si="3"/>
        <v>0.60478436657681933</v>
      </c>
      <c r="T48" s="37">
        <v>74279200</v>
      </c>
      <c r="U48" s="58">
        <f t="shared" si="4"/>
        <v>49414.050026609897</v>
      </c>
      <c r="V48" s="58">
        <f t="shared" si="5"/>
        <v>6.7622950819672134</v>
      </c>
      <c r="W48" s="30">
        <v>26225112.800000001</v>
      </c>
      <c r="X48" s="58">
        <f t="shared" si="6"/>
        <v>23583.734532374103</v>
      </c>
      <c r="Y48" s="27" t="s">
        <v>25</v>
      </c>
      <c r="Z48" s="27">
        <v>2201160</v>
      </c>
    </row>
    <row r="49" spans="1:26" x14ac:dyDescent="0.3">
      <c r="A49" s="28">
        <v>47</v>
      </c>
      <c r="B49" s="31">
        <v>91</v>
      </c>
      <c r="C49" s="44" t="s">
        <v>88</v>
      </c>
      <c r="D49" s="35" t="s">
        <v>73</v>
      </c>
      <c r="E49" s="40">
        <v>140.78</v>
      </c>
      <c r="F49" s="41">
        <v>150.6</v>
      </c>
      <c r="G49" s="41">
        <v>135.44999999999999</v>
      </c>
      <c r="H49" s="39">
        <v>134.4</v>
      </c>
      <c r="I49" s="42">
        <v>3928</v>
      </c>
      <c r="J49" s="34">
        <v>286</v>
      </c>
      <c r="K49" s="34">
        <v>3956.6</v>
      </c>
      <c r="L49" s="34">
        <v>3221.8</v>
      </c>
      <c r="M49" s="55">
        <f t="shared" si="0"/>
        <v>0.55118132174300682</v>
      </c>
      <c r="N49" s="36">
        <v>100</v>
      </c>
      <c r="O49" s="36">
        <v>582.1</v>
      </c>
      <c r="P49" s="36">
        <v>535.4</v>
      </c>
      <c r="Q49" s="56">
        <f t="shared" si="1"/>
        <v>682.1</v>
      </c>
      <c r="R49" s="56">
        <f t="shared" si="2"/>
        <v>1217.5</v>
      </c>
      <c r="S49" s="57">
        <f t="shared" si="3"/>
        <v>0.4397535934291581</v>
      </c>
      <c r="T49" s="37">
        <v>169588680</v>
      </c>
      <c r="U49" s="58">
        <f t="shared" si="4"/>
        <v>42862.225142799376</v>
      </c>
      <c r="V49" s="58">
        <f t="shared" si="5"/>
        <v>6.7479814464868575</v>
      </c>
      <c r="W49" s="30">
        <v>65896981.43</v>
      </c>
      <c r="X49" s="58">
        <f t="shared" si="6"/>
        <v>20453.46744987274</v>
      </c>
      <c r="Y49" s="27" t="s">
        <v>25</v>
      </c>
      <c r="Z49" s="27">
        <v>2201160</v>
      </c>
    </row>
    <row r="50" spans="1:26" x14ac:dyDescent="0.3">
      <c r="A50" s="28">
        <v>48</v>
      </c>
      <c r="B50" s="31">
        <v>92</v>
      </c>
      <c r="C50" s="44" t="s">
        <v>89</v>
      </c>
      <c r="D50" s="35" t="s">
        <v>42</v>
      </c>
      <c r="E50" s="40">
        <v>169.18</v>
      </c>
      <c r="F50" s="41">
        <v>171.02</v>
      </c>
      <c r="G50" s="41">
        <v>153.37</v>
      </c>
      <c r="H50" s="39"/>
      <c r="I50" s="42">
        <v>4423</v>
      </c>
      <c r="J50" s="34">
        <v>99</v>
      </c>
      <c r="K50" s="34">
        <v>4432.8999999999996</v>
      </c>
      <c r="L50" s="34">
        <v>2432.1</v>
      </c>
      <c r="M50" s="55">
        <f t="shared" si="0"/>
        <v>0.64572469045884917</v>
      </c>
      <c r="N50" s="36">
        <v>47.5</v>
      </c>
      <c r="O50" s="36">
        <v>623.6</v>
      </c>
      <c r="P50" s="36">
        <v>1021.9</v>
      </c>
      <c r="Q50" s="56">
        <f t="shared" si="1"/>
        <v>671.1</v>
      </c>
      <c r="R50" s="56">
        <f t="shared" si="2"/>
        <v>1693</v>
      </c>
      <c r="S50" s="57">
        <f t="shared" si="3"/>
        <v>0.60360307147076198</v>
      </c>
      <c r="T50" s="37">
        <v>197013573.41</v>
      </c>
      <c r="U50" s="58">
        <f t="shared" si="4"/>
        <v>44443.495998105078</v>
      </c>
      <c r="V50" s="58">
        <f t="shared" si="5"/>
        <v>7.0926876202694036</v>
      </c>
      <c r="W50" s="30">
        <v>111934521.25</v>
      </c>
      <c r="X50" s="58">
        <f t="shared" si="6"/>
        <v>46023.815324205418</v>
      </c>
      <c r="Y50" s="27" t="s">
        <v>25</v>
      </c>
      <c r="Z50" s="27">
        <v>2201160</v>
      </c>
    </row>
    <row r="51" spans="1:26" x14ac:dyDescent="0.3">
      <c r="A51" s="28">
        <v>49</v>
      </c>
      <c r="B51" s="31">
        <v>96</v>
      </c>
      <c r="C51" s="44" t="s">
        <v>90</v>
      </c>
      <c r="D51" s="35" t="s">
        <v>91</v>
      </c>
      <c r="E51" s="40">
        <v>152.69999999999999</v>
      </c>
      <c r="F51" s="41">
        <v>161.19999999999999</v>
      </c>
      <c r="G51" s="41">
        <v>144.19999999999999</v>
      </c>
      <c r="H51" s="39">
        <v>138.5</v>
      </c>
      <c r="I51" s="42">
        <v>2148</v>
      </c>
      <c r="J51" s="34">
        <v>265</v>
      </c>
      <c r="K51" s="34">
        <v>2174.5</v>
      </c>
      <c r="L51" s="34">
        <v>1010</v>
      </c>
      <c r="M51" s="55">
        <f t="shared" si="0"/>
        <v>0.68283875019626317</v>
      </c>
      <c r="N51" s="36">
        <v>32.25</v>
      </c>
      <c r="O51" s="36">
        <v>372.24</v>
      </c>
      <c r="P51" s="36">
        <v>363.66</v>
      </c>
      <c r="Q51" s="56">
        <f t="shared" si="1"/>
        <v>404.49</v>
      </c>
      <c r="R51" s="56">
        <f t="shared" si="2"/>
        <v>768.15000000000009</v>
      </c>
      <c r="S51" s="57">
        <f t="shared" si="3"/>
        <v>0.47342315953915248</v>
      </c>
      <c r="T51" s="37">
        <v>107782300</v>
      </c>
      <c r="U51" s="58">
        <f t="shared" si="4"/>
        <v>49566.47505173603</v>
      </c>
      <c r="V51" s="58">
        <f t="shared" si="5"/>
        <v>5.7704706640876848</v>
      </c>
      <c r="W51" s="30">
        <v>40284139</v>
      </c>
      <c r="X51" s="58">
        <f t="shared" si="6"/>
        <v>39885.286138613861</v>
      </c>
      <c r="Y51" s="27" t="s">
        <v>25</v>
      </c>
      <c r="Z51" s="27">
        <v>2201160</v>
      </c>
    </row>
    <row r="52" spans="1:26" x14ac:dyDescent="0.3">
      <c r="A52" s="28">
        <v>50</v>
      </c>
      <c r="B52" s="31">
        <v>97</v>
      </c>
      <c r="C52" s="44" t="s">
        <v>92</v>
      </c>
      <c r="D52" s="35" t="s">
        <v>71</v>
      </c>
      <c r="E52" s="40">
        <v>160.685</v>
      </c>
      <c r="F52" s="41">
        <v>173.90799999999999</v>
      </c>
      <c r="G52" s="41">
        <v>144.19399999999999</v>
      </c>
      <c r="H52" s="39">
        <v>136.27699999999999</v>
      </c>
      <c r="I52" s="42">
        <v>10958</v>
      </c>
      <c r="J52" s="34">
        <v>162</v>
      </c>
      <c r="K52" s="34">
        <v>10974.2</v>
      </c>
      <c r="L52" s="34">
        <v>8117</v>
      </c>
      <c r="M52" s="55">
        <f t="shared" si="0"/>
        <v>0.57483028830036875</v>
      </c>
      <c r="N52" s="36">
        <v>47</v>
      </c>
      <c r="O52" s="36">
        <v>2148</v>
      </c>
      <c r="P52" s="36">
        <v>3120</v>
      </c>
      <c r="Q52" s="56">
        <f t="shared" si="1"/>
        <v>2195</v>
      </c>
      <c r="R52" s="56">
        <f t="shared" si="2"/>
        <v>5315</v>
      </c>
      <c r="S52" s="57">
        <f t="shared" si="3"/>
        <v>0.58701787394167448</v>
      </c>
      <c r="T52" s="37">
        <v>704779260</v>
      </c>
      <c r="U52" s="58">
        <f t="shared" si="4"/>
        <v>64221.47035774817</v>
      </c>
      <c r="V52" s="58">
        <f t="shared" si="5"/>
        <v>5.1014897579143392</v>
      </c>
      <c r="W52" s="30">
        <v>195561401</v>
      </c>
      <c r="X52" s="58">
        <f t="shared" si="6"/>
        <v>24092.8176666256</v>
      </c>
      <c r="Y52" s="27" t="s">
        <v>25</v>
      </c>
      <c r="Z52" s="27">
        <v>2201160</v>
      </c>
    </row>
    <row r="53" spans="1:26" x14ac:dyDescent="0.3">
      <c r="A53" s="28">
        <v>51</v>
      </c>
      <c r="B53" s="31">
        <v>101</v>
      </c>
      <c r="C53" s="44" t="s">
        <v>93</v>
      </c>
      <c r="D53" s="35" t="s">
        <v>85</v>
      </c>
      <c r="E53" s="40">
        <v>156.9</v>
      </c>
      <c r="F53" s="41">
        <v>168.9</v>
      </c>
      <c r="G53" s="41">
        <v>150.80000000000001</v>
      </c>
      <c r="H53" s="39">
        <v>142.80000000000001</v>
      </c>
      <c r="I53" s="42">
        <v>2168</v>
      </c>
      <c r="J53" s="34">
        <v>221</v>
      </c>
      <c r="K53" s="34">
        <v>2190.1</v>
      </c>
      <c r="L53" s="34">
        <v>2020.1</v>
      </c>
      <c r="M53" s="55">
        <f t="shared" si="0"/>
        <v>0.52018906465251058</v>
      </c>
      <c r="N53" s="36">
        <v>8.3000000000000007</v>
      </c>
      <c r="O53" s="36">
        <v>340.6</v>
      </c>
      <c r="P53" s="36">
        <v>289.10000000000002</v>
      </c>
      <c r="Q53" s="56">
        <f t="shared" si="1"/>
        <v>348.90000000000003</v>
      </c>
      <c r="R53" s="56">
        <f t="shared" si="2"/>
        <v>638</v>
      </c>
      <c r="S53" s="57">
        <f t="shared" si="3"/>
        <v>0.45313479623824454</v>
      </c>
      <c r="T53" s="37">
        <v>98485415</v>
      </c>
      <c r="U53" s="58">
        <f t="shared" si="4"/>
        <v>44968.455778274969</v>
      </c>
      <c r="V53" s="58">
        <f t="shared" si="5"/>
        <v>6.3652378156194942</v>
      </c>
      <c r="W53" s="30">
        <v>62281319.539999999</v>
      </c>
      <c r="X53" s="58">
        <f t="shared" si="6"/>
        <v>30830.810128211477</v>
      </c>
      <c r="Y53" s="27" t="s">
        <v>25</v>
      </c>
      <c r="Z53" s="27">
        <v>2201160</v>
      </c>
    </row>
    <row r="54" spans="1:26" x14ac:dyDescent="0.3">
      <c r="A54" s="28">
        <v>52</v>
      </c>
      <c r="B54" s="31">
        <v>103</v>
      </c>
      <c r="C54" s="44" t="s">
        <v>94</v>
      </c>
      <c r="D54" s="35" t="s">
        <v>95</v>
      </c>
      <c r="E54" s="40">
        <v>139.69999999999999</v>
      </c>
      <c r="F54" s="41">
        <v>166.3</v>
      </c>
      <c r="G54" s="41">
        <v>118</v>
      </c>
      <c r="H54" s="39">
        <v>129.1</v>
      </c>
      <c r="I54" s="42">
        <v>458</v>
      </c>
      <c r="J54" s="34">
        <v>23</v>
      </c>
      <c r="K54" s="34">
        <v>460.3</v>
      </c>
      <c r="L54" s="34">
        <v>1694</v>
      </c>
      <c r="M54" s="55">
        <f t="shared" si="0"/>
        <v>0.2136656918720698</v>
      </c>
      <c r="N54" s="36">
        <v>5</v>
      </c>
      <c r="O54" s="36">
        <v>77.3</v>
      </c>
      <c r="P54" s="36">
        <v>140</v>
      </c>
      <c r="Q54" s="56">
        <f t="shared" si="1"/>
        <v>82.3</v>
      </c>
      <c r="R54" s="56">
        <f t="shared" si="2"/>
        <v>222.3</v>
      </c>
      <c r="S54" s="57">
        <f t="shared" si="3"/>
        <v>0.62977957714799815</v>
      </c>
      <c r="T54" s="37">
        <v>26926500</v>
      </c>
      <c r="U54" s="58">
        <f t="shared" si="4"/>
        <v>58497.71887899196</v>
      </c>
      <c r="V54" s="58">
        <f t="shared" si="5"/>
        <v>5.9249676584734798</v>
      </c>
      <c r="W54" s="30">
        <v>21579173.760000002</v>
      </c>
      <c r="X54" s="58">
        <f t="shared" si="6"/>
        <v>12738.591357733178</v>
      </c>
      <c r="Y54" s="27" t="s">
        <v>25</v>
      </c>
      <c r="Z54" s="27">
        <v>2201160</v>
      </c>
    </row>
    <row r="55" spans="1:26" x14ac:dyDescent="0.3">
      <c r="A55" s="28">
        <v>53</v>
      </c>
      <c r="B55" s="31">
        <v>104</v>
      </c>
      <c r="C55" s="44" t="s">
        <v>96</v>
      </c>
      <c r="D55" s="35" t="s">
        <v>42</v>
      </c>
      <c r="E55" s="40">
        <v>154.72999999999999</v>
      </c>
      <c r="F55" s="41">
        <v>160.94</v>
      </c>
      <c r="G55" s="41">
        <v>148.52000000000001</v>
      </c>
      <c r="H55" s="39">
        <v>154.59</v>
      </c>
      <c r="I55" s="42">
        <v>5895</v>
      </c>
      <c r="J55" s="34">
        <v>188</v>
      </c>
      <c r="K55" s="34">
        <v>5913.8</v>
      </c>
      <c r="L55" s="34">
        <v>3830</v>
      </c>
      <c r="M55" s="55">
        <f t="shared" si="0"/>
        <v>0.60692953467846222</v>
      </c>
      <c r="N55" s="36">
        <v>195.5</v>
      </c>
      <c r="O55" s="36">
        <v>894.2</v>
      </c>
      <c r="P55" s="36">
        <v>1636.2</v>
      </c>
      <c r="Q55" s="56">
        <f t="shared" si="1"/>
        <v>1089.7</v>
      </c>
      <c r="R55" s="56">
        <f t="shared" si="2"/>
        <v>2725.9</v>
      </c>
      <c r="S55" s="57">
        <f t="shared" si="3"/>
        <v>0.60024212186800685</v>
      </c>
      <c r="T55" s="37">
        <v>336839034</v>
      </c>
      <c r="U55" s="58">
        <f t="shared" si="4"/>
        <v>56958.137576515946</v>
      </c>
      <c r="V55" s="58">
        <f t="shared" si="5"/>
        <v>6.592484902706329</v>
      </c>
      <c r="W55" s="30">
        <v>144101229</v>
      </c>
      <c r="X55" s="58">
        <f t="shared" si="6"/>
        <v>37624.341775456916</v>
      </c>
      <c r="Y55" s="27" t="s">
        <v>25</v>
      </c>
      <c r="Z55" s="27">
        <v>2201160</v>
      </c>
    </row>
    <row r="56" spans="1:26" x14ac:dyDescent="0.3">
      <c r="A56" s="28">
        <v>54</v>
      </c>
      <c r="B56" s="31">
        <v>105</v>
      </c>
      <c r="C56" s="44" t="s">
        <v>97</v>
      </c>
      <c r="D56" s="35" t="s">
        <v>64</v>
      </c>
      <c r="E56" s="40">
        <v>148.19999999999999</v>
      </c>
      <c r="F56" s="41">
        <v>152.9</v>
      </c>
      <c r="G56" s="41">
        <v>138.1</v>
      </c>
      <c r="H56" s="39">
        <v>143</v>
      </c>
      <c r="I56" s="42">
        <v>2259</v>
      </c>
      <c r="J56" s="34">
        <v>452</v>
      </c>
      <c r="K56" s="34">
        <v>2304.1999999999998</v>
      </c>
      <c r="L56" s="34">
        <v>1847</v>
      </c>
      <c r="M56" s="55">
        <f t="shared" si="0"/>
        <v>0.55506841395259199</v>
      </c>
      <c r="N56" s="36">
        <v>54.83</v>
      </c>
      <c r="O56" s="36">
        <v>374.2</v>
      </c>
      <c r="P56" s="36">
        <v>724.84</v>
      </c>
      <c r="Q56" s="56">
        <f t="shared" si="1"/>
        <v>429.03</v>
      </c>
      <c r="R56" s="56">
        <f t="shared" si="2"/>
        <v>1153.8699999999999</v>
      </c>
      <c r="S56" s="57">
        <f t="shared" si="3"/>
        <v>0.62818168424519238</v>
      </c>
      <c r="T56" s="37">
        <v>146053187</v>
      </c>
      <c r="U56" s="58">
        <f t="shared" si="4"/>
        <v>63385.637965454393</v>
      </c>
      <c r="V56" s="58">
        <f t="shared" si="5"/>
        <v>6.036878674505612</v>
      </c>
      <c r="W56" s="30">
        <v>63673679</v>
      </c>
      <c r="X56" s="58">
        <f t="shared" si="6"/>
        <v>34474.108825121817</v>
      </c>
      <c r="Y56" s="27" t="s">
        <v>25</v>
      </c>
      <c r="Z56" s="27">
        <v>2201160</v>
      </c>
    </row>
    <row r="57" spans="1:26" x14ac:dyDescent="0.3">
      <c r="A57" s="28">
        <v>55</v>
      </c>
      <c r="B57" s="31">
        <v>107</v>
      </c>
      <c r="C57" s="44" t="s">
        <v>98</v>
      </c>
      <c r="D57" s="35" t="s">
        <v>42</v>
      </c>
      <c r="E57" s="40">
        <v>142.9</v>
      </c>
      <c r="F57" s="41">
        <v>152.19999999999999</v>
      </c>
      <c r="G57" s="41">
        <v>133.6</v>
      </c>
      <c r="H57" s="39">
        <v>131.80000000000001</v>
      </c>
      <c r="I57" s="42">
        <v>681</v>
      </c>
      <c r="J57" s="34">
        <v>82</v>
      </c>
      <c r="K57" s="34">
        <v>689.2</v>
      </c>
      <c r="L57" s="34">
        <v>1614</v>
      </c>
      <c r="M57" s="55">
        <f t="shared" si="0"/>
        <v>0.29923584577978468</v>
      </c>
      <c r="N57" s="36">
        <v>39.5</v>
      </c>
      <c r="O57" s="36">
        <v>112.5</v>
      </c>
      <c r="P57" s="36">
        <v>211</v>
      </c>
      <c r="Q57" s="56">
        <f t="shared" si="1"/>
        <v>152</v>
      </c>
      <c r="R57" s="56">
        <f t="shared" si="2"/>
        <v>363</v>
      </c>
      <c r="S57" s="57">
        <f t="shared" si="3"/>
        <v>0.58126721763085398</v>
      </c>
      <c r="T57" s="37">
        <v>50295000</v>
      </c>
      <c r="U57" s="58">
        <f t="shared" si="4"/>
        <v>72975.914103308183</v>
      </c>
      <c r="V57" s="58">
        <f t="shared" si="5"/>
        <v>6.0533333333333337</v>
      </c>
      <c r="W57" s="32">
        <v>29316465</v>
      </c>
      <c r="X57" s="58">
        <f t="shared" si="6"/>
        <v>18163.856877323418</v>
      </c>
      <c r="Y57" s="27" t="s">
        <v>25</v>
      </c>
      <c r="Z57" s="27">
        <v>2201160</v>
      </c>
    </row>
    <row r="58" spans="1:26" x14ac:dyDescent="0.3">
      <c r="A58" s="28">
        <v>56</v>
      </c>
      <c r="B58" s="31">
        <v>109</v>
      </c>
      <c r="C58" s="44" t="s">
        <v>99</v>
      </c>
      <c r="D58" s="35" t="s">
        <v>100</v>
      </c>
      <c r="E58" s="40">
        <v>164.54</v>
      </c>
      <c r="F58" s="41">
        <v>167.87</v>
      </c>
      <c r="G58" s="41">
        <v>153.19999999999999</v>
      </c>
      <c r="H58" s="39">
        <v>135.41999999999999</v>
      </c>
      <c r="I58" s="42">
        <v>1906</v>
      </c>
      <c r="J58" s="34">
        <v>152</v>
      </c>
      <c r="K58" s="34">
        <v>1921.2</v>
      </c>
      <c r="L58" s="34">
        <v>1532</v>
      </c>
      <c r="M58" s="55">
        <f t="shared" si="0"/>
        <v>0.55635352716321096</v>
      </c>
      <c r="N58" s="36">
        <v>5</v>
      </c>
      <c r="O58" s="36">
        <v>288.43</v>
      </c>
      <c r="P58" s="36">
        <v>206.9</v>
      </c>
      <c r="Q58" s="56">
        <f t="shared" si="1"/>
        <v>293.43</v>
      </c>
      <c r="R58" s="56">
        <f t="shared" si="2"/>
        <v>500.33000000000004</v>
      </c>
      <c r="S58" s="57">
        <f t="shared" si="3"/>
        <v>0.41352707213239259</v>
      </c>
      <c r="T58" s="37">
        <v>78831200</v>
      </c>
      <c r="U58" s="58">
        <f t="shared" si="4"/>
        <v>41032.271496981055</v>
      </c>
      <c r="V58" s="58">
        <f t="shared" si="5"/>
        <v>6.608189162015047</v>
      </c>
      <c r="W58" s="30">
        <v>29993800</v>
      </c>
      <c r="X58" s="58">
        <f t="shared" si="6"/>
        <v>19578.198433420366</v>
      </c>
      <c r="Y58" s="27" t="s">
        <v>25</v>
      </c>
      <c r="Z58" s="27">
        <v>2201160</v>
      </c>
    </row>
    <row r="59" spans="1:26" x14ac:dyDescent="0.3">
      <c r="A59" s="28">
        <v>57</v>
      </c>
      <c r="B59" s="31">
        <v>110</v>
      </c>
      <c r="C59" s="44" t="s">
        <v>101</v>
      </c>
      <c r="D59" s="35" t="s">
        <v>42</v>
      </c>
      <c r="E59" s="40">
        <v>154.92099999999999</v>
      </c>
      <c r="F59" s="41">
        <v>161.86699999999999</v>
      </c>
      <c r="G59" s="41">
        <v>140.31700000000001</v>
      </c>
      <c r="H59" s="39"/>
      <c r="I59" s="42">
        <v>1008</v>
      </c>
      <c r="J59" s="34">
        <v>55</v>
      </c>
      <c r="K59" s="34">
        <v>1013.5</v>
      </c>
      <c r="L59" s="34">
        <v>965</v>
      </c>
      <c r="M59" s="55">
        <f t="shared" si="0"/>
        <v>0.5122567601718474</v>
      </c>
      <c r="N59" s="36">
        <v>0</v>
      </c>
      <c r="O59" s="36">
        <v>230.4</v>
      </c>
      <c r="P59" s="36">
        <v>161</v>
      </c>
      <c r="Q59" s="56">
        <f t="shared" si="1"/>
        <v>230.4</v>
      </c>
      <c r="R59" s="56">
        <f t="shared" si="2"/>
        <v>391.4</v>
      </c>
      <c r="S59" s="57">
        <f t="shared" si="3"/>
        <v>0.41134389371486973</v>
      </c>
      <c r="T59" s="37">
        <v>63986647.799999997</v>
      </c>
      <c r="U59" s="58">
        <f t="shared" si="4"/>
        <v>63134.334287123827</v>
      </c>
      <c r="V59" s="58">
        <f t="shared" si="5"/>
        <v>4.375</v>
      </c>
      <c r="W59" s="30">
        <v>15209881.609999999</v>
      </c>
      <c r="X59" s="58">
        <f t="shared" si="6"/>
        <v>15761.535347150259</v>
      </c>
      <c r="Y59" s="27" t="s">
        <v>25</v>
      </c>
      <c r="Z59" s="27">
        <v>2201160</v>
      </c>
    </row>
    <row r="60" spans="1:26" x14ac:dyDescent="0.3">
      <c r="A60" s="28">
        <v>58</v>
      </c>
      <c r="B60" s="31">
        <v>111</v>
      </c>
      <c r="C60" s="44" t="s">
        <v>102</v>
      </c>
      <c r="D60" s="35" t="s">
        <v>48</v>
      </c>
      <c r="E60" s="40">
        <v>161.16999999999999</v>
      </c>
      <c r="F60" s="41">
        <v>175.4</v>
      </c>
      <c r="G60" s="41">
        <v>153.69</v>
      </c>
      <c r="H60" s="39">
        <v>152.21</v>
      </c>
      <c r="I60" s="42">
        <v>4217</v>
      </c>
      <c r="J60" s="34">
        <v>135</v>
      </c>
      <c r="K60" s="34">
        <v>4230.5</v>
      </c>
      <c r="L60" s="34">
        <v>2904</v>
      </c>
      <c r="M60" s="55">
        <f t="shared" si="0"/>
        <v>0.59296376760810143</v>
      </c>
      <c r="N60" s="36">
        <v>100</v>
      </c>
      <c r="O60" s="36">
        <v>615</v>
      </c>
      <c r="P60" s="36">
        <v>1362.2</v>
      </c>
      <c r="Q60" s="56">
        <f t="shared" si="1"/>
        <v>715</v>
      </c>
      <c r="R60" s="56">
        <f t="shared" si="2"/>
        <v>2077.1999999999998</v>
      </c>
      <c r="S60" s="57">
        <f t="shared" si="3"/>
        <v>0.65578663585595998</v>
      </c>
      <c r="T60" s="37">
        <v>254392790</v>
      </c>
      <c r="U60" s="58">
        <f t="shared" si="4"/>
        <v>60133.0315565536</v>
      </c>
      <c r="V60" s="58">
        <f t="shared" si="5"/>
        <v>6.8569105691056906</v>
      </c>
      <c r="W60" s="30">
        <v>71093318</v>
      </c>
      <c r="X60" s="58">
        <f t="shared" si="6"/>
        <v>24481.170110192837</v>
      </c>
      <c r="Y60" s="27" t="s">
        <v>25</v>
      </c>
      <c r="Z60" s="27">
        <v>2201160</v>
      </c>
    </row>
    <row r="61" spans="1:26" x14ac:dyDescent="0.3">
      <c r="A61" s="28">
        <v>59</v>
      </c>
      <c r="B61" s="31">
        <v>114</v>
      </c>
      <c r="C61" s="44" t="s">
        <v>103</v>
      </c>
      <c r="D61" s="35" t="s">
        <v>42</v>
      </c>
      <c r="E61" s="40">
        <v>152.43299999999999</v>
      </c>
      <c r="F61" s="41">
        <v>159.35900000000001</v>
      </c>
      <c r="G61" s="41">
        <v>138.756</v>
      </c>
      <c r="H61" s="39">
        <v>140.79300000000001</v>
      </c>
      <c r="I61" s="42">
        <v>868</v>
      </c>
      <c r="J61" s="34">
        <v>116</v>
      </c>
      <c r="K61" s="34">
        <v>879.6</v>
      </c>
      <c r="L61" s="34">
        <v>1058.2</v>
      </c>
      <c r="M61" s="55">
        <f t="shared" si="0"/>
        <v>0.45391681288058622</v>
      </c>
      <c r="N61" s="36">
        <v>53.33</v>
      </c>
      <c r="O61" s="36">
        <v>176.77</v>
      </c>
      <c r="P61" s="36">
        <v>303.32</v>
      </c>
      <c r="Q61" s="56">
        <f t="shared" si="1"/>
        <v>230.10000000000002</v>
      </c>
      <c r="R61" s="56">
        <f t="shared" si="2"/>
        <v>533.42000000000007</v>
      </c>
      <c r="S61" s="57">
        <f t="shared" si="3"/>
        <v>0.56863259720295445</v>
      </c>
      <c r="T61" s="37">
        <v>66581666.850000001</v>
      </c>
      <c r="U61" s="58">
        <f t="shared" si="4"/>
        <v>75695.392053206</v>
      </c>
      <c r="V61" s="58">
        <f t="shared" si="5"/>
        <v>4.910335464162471</v>
      </c>
      <c r="W61" s="30">
        <v>50200218.539999999</v>
      </c>
      <c r="X61" s="58">
        <f t="shared" si="6"/>
        <v>47439.253959553957</v>
      </c>
      <c r="Y61" s="27" t="s">
        <v>25</v>
      </c>
      <c r="Z61" s="27">
        <v>2201160</v>
      </c>
    </row>
    <row r="62" spans="1:26" x14ac:dyDescent="0.3">
      <c r="A62" s="28">
        <v>60</v>
      </c>
      <c r="B62" s="31">
        <v>120</v>
      </c>
      <c r="C62" s="44" t="s">
        <v>104</v>
      </c>
      <c r="D62" s="35" t="s">
        <v>32</v>
      </c>
      <c r="E62" s="40">
        <v>172.15299999999999</v>
      </c>
      <c r="F62" s="41">
        <v>186.71100000000001</v>
      </c>
      <c r="G62" s="41">
        <v>157.59399999999999</v>
      </c>
      <c r="H62" s="39">
        <v>145.58600000000001</v>
      </c>
      <c r="I62" s="42">
        <v>875</v>
      </c>
      <c r="J62" s="34">
        <v>4.25</v>
      </c>
      <c r="K62" s="34">
        <v>875.42499999999995</v>
      </c>
      <c r="L62" s="34">
        <v>1228.4000000000001</v>
      </c>
      <c r="M62" s="55">
        <f t="shared" si="0"/>
        <v>0.41611113091630719</v>
      </c>
      <c r="N62" s="36">
        <v>4</v>
      </c>
      <c r="O62" s="36">
        <v>106.5</v>
      </c>
      <c r="P62" s="36">
        <v>175.55</v>
      </c>
      <c r="Q62" s="56">
        <f t="shared" si="1"/>
        <v>110.5</v>
      </c>
      <c r="R62" s="56">
        <f t="shared" si="2"/>
        <v>286.05</v>
      </c>
      <c r="S62" s="57">
        <f t="shared" si="3"/>
        <v>0.61370389791994406</v>
      </c>
      <c r="T62" s="37">
        <v>37626500</v>
      </c>
      <c r="U62" s="58">
        <f t="shared" si="4"/>
        <v>42980.837878744613</v>
      </c>
      <c r="V62" s="58">
        <f t="shared" si="5"/>
        <v>8.215962441314554</v>
      </c>
      <c r="W62" s="30">
        <v>32403633.5</v>
      </c>
      <c r="X62" s="58">
        <f t="shared" si="6"/>
        <v>26378.73127645718</v>
      </c>
      <c r="Y62" s="27" t="s">
        <v>25</v>
      </c>
      <c r="Z62" s="27">
        <v>2201160</v>
      </c>
    </row>
    <row r="63" spans="1:26" x14ac:dyDescent="0.3">
      <c r="A63" s="28">
        <v>61</v>
      </c>
      <c r="B63" s="31">
        <v>122</v>
      </c>
      <c r="C63" s="44" t="s">
        <v>105</v>
      </c>
      <c r="D63" s="35" t="s">
        <v>42</v>
      </c>
      <c r="E63" s="40">
        <v>139.29</v>
      </c>
      <c r="F63" s="41">
        <v>158.72</v>
      </c>
      <c r="G63" s="41">
        <v>141.13999999999999</v>
      </c>
      <c r="H63" s="39">
        <v>118</v>
      </c>
      <c r="I63" s="42">
        <v>1354</v>
      </c>
      <c r="J63" s="34">
        <v>206</v>
      </c>
      <c r="K63" s="34">
        <v>1374.6</v>
      </c>
      <c r="L63" s="34">
        <v>1607</v>
      </c>
      <c r="M63" s="55">
        <f t="shared" si="0"/>
        <v>0.46102763616850012</v>
      </c>
      <c r="N63" s="36">
        <v>41.75</v>
      </c>
      <c r="O63" s="36">
        <v>198.3</v>
      </c>
      <c r="P63" s="36">
        <v>410.95</v>
      </c>
      <c r="Q63" s="56">
        <f t="shared" si="1"/>
        <v>240.05</v>
      </c>
      <c r="R63" s="56">
        <f t="shared" si="2"/>
        <v>651</v>
      </c>
      <c r="S63" s="57">
        <f t="shared" si="3"/>
        <v>0.63125960061443931</v>
      </c>
      <c r="T63" s="37">
        <v>84414600</v>
      </c>
      <c r="U63" s="58">
        <f t="shared" si="4"/>
        <v>61410.301178524664</v>
      </c>
      <c r="V63" s="58">
        <f t="shared" si="5"/>
        <v>6.828038325769036</v>
      </c>
      <c r="W63" s="30">
        <v>45750084.420000002</v>
      </c>
      <c r="X63" s="58">
        <f t="shared" si="6"/>
        <v>28469.249794648415</v>
      </c>
      <c r="Y63" s="27" t="s">
        <v>25</v>
      </c>
      <c r="Z63" s="27">
        <v>2201160</v>
      </c>
    </row>
    <row r="64" spans="1:26" x14ac:dyDescent="0.3">
      <c r="A64" s="28">
        <v>62</v>
      </c>
      <c r="B64" s="31">
        <v>124</v>
      </c>
      <c r="C64" s="44" t="s">
        <v>106</v>
      </c>
      <c r="D64" s="35" t="s">
        <v>48</v>
      </c>
      <c r="E64" s="40">
        <v>144.33600000000001</v>
      </c>
      <c r="F64" s="41">
        <v>155.131</v>
      </c>
      <c r="G64" s="41">
        <v>133.541</v>
      </c>
      <c r="H64" s="39"/>
      <c r="I64" s="42">
        <v>419</v>
      </c>
      <c r="J64" s="34">
        <v>57</v>
      </c>
      <c r="K64" s="34">
        <v>424.7</v>
      </c>
      <c r="L64" s="34">
        <v>231.73</v>
      </c>
      <c r="M64" s="55">
        <f t="shared" si="0"/>
        <v>0.64698444617095507</v>
      </c>
      <c r="N64" s="36">
        <v>6</v>
      </c>
      <c r="O64" s="36">
        <v>96.34</v>
      </c>
      <c r="P64" s="36">
        <v>153.27000000000001</v>
      </c>
      <c r="Q64" s="56">
        <f t="shared" si="1"/>
        <v>102.34</v>
      </c>
      <c r="R64" s="56">
        <f t="shared" si="2"/>
        <v>255.61</v>
      </c>
      <c r="S64" s="57">
        <f t="shared" si="3"/>
        <v>0.59962442783928638</v>
      </c>
      <c r="T64" s="37">
        <v>38976500</v>
      </c>
      <c r="U64" s="58">
        <f t="shared" si="4"/>
        <v>91774.193548387106</v>
      </c>
      <c r="V64" s="58">
        <f t="shared" si="5"/>
        <v>4.3491799875441144</v>
      </c>
      <c r="W64" s="30">
        <v>4199639.93</v>
      </c>
      <c r="X64" s="58">
        <f t="shared" si="6"/>
        <v>18122.987658050315</v>
      </c>
      <c r="Y64" s="27" t="s">
        <v>25</v>
      </c>
      <c r="Z64" s="27">
        <v>2201160</v>
      </c>
    </row>
    <row r="65" spans="1:26" x14ac:dyDescent="0.3">
      <c r="A65" s="28">
        <v>63</v>
      </c>
      <c r="B65" s="31">
        <v>127</v>
      </c>
      <c r="C65" s="44" t="s">
        <v>107</v>
      </c>
      <c r="D65" s="35" t="s">
        <v>24</v>
      </c>
      <c r="E65" s="40">
        <v>153.97999999999999</v>
      </c>
      <c r="F65" s="41">
        <v>164.65</v>
      </c>
      <c r="G65" s="41">
        <v>143.32</v>
      </c>
      <c r="H65" s="39">
        <v>142.19999999999999</v>
      </c>
      <c r="I65" s="42">
        <v>3427</v>
      </c>
      <c r="J65" s="34">
        <v>203</v>
      </c>
      <c r="K65" s="34">
        <v>3447.3</v>
      </c>
      <c r="L65" s="34">
        <v>1845</v>
      </c>
      <c r="M65" s="55">
        <f t="shared" si="0"/>
        <v>0.65138030723881868</v>
      </c>
      <c r="N65" s="36">
        <v>33</v>
      </c>
      <c r="O65" s="36">
        <v>538.79999999999995</v>
      </c>
      <c r="P65" s="36">
        <v>838.5</v>
      </c>
      <c r="Q65" s="56">
        <f t="shared" si="1"/>
        <v>571.79999999999995</v>
      </c>
      <c r="R65" s="56">
        <f t="shared" si="2"/>
        <v>1410.3</v>
      </c>
      <c r="S65" s="57">
        <f t="shared" si="3"/>
        <v>0.59455435013826852</v>
      </c>
      <c r="T65" s="37">
        <v>197053787.78</v>
      </c>
      <c r="U65" s="58">
        <f t="shared" si="4"/>
        <v>57161.77523859252</v>
      </c>
      <c r="V65" s="58">
        <f t="shared" si="5"/>
        <v>6.3604305864884934</v>
      </c>
      <c r="W65" s="30">
        <v>86065858.939999998</v>
      </c>
      <c r="X65" s="58">
        <f t="shared" si="6"/>
        <v>46648.162027100268</v>
      </c>
      <c r="Y65" s="27" t="s">
        <v>25</v>
      </c>
      <c r="Z65" s="27">
        <v>2201160</v>
      </c>
    </row>
    <row r="66" spans="1:26" x14ac:dyDescent="0.3">
      <c r="A66" s="28">
        <v>64</v>
      </c>
      <c r="B66" s="31">
        <v>129</v>
      </c>
      <c r="C66" s="44" t="s">
        <v>108</v>
      </c>
      <c r="D66" s="35" t="s">
        <v>66</v>
      </c>
      <c r="E66" s="40">
        <v>153.19999999999999</v>
      </c>
      <c r="F66" s="41">
        <v>169.3</v>
      </c>
      <c r="G66" s="41">
        <v>146.1</v>
      </c>
      <c r="H66" s="39">
        <v>127.9</v>
      </c>
      <c r="I66" s="42">
        <v>246</v>
      </c>
      <c r="J66" s="34">
        <v>81</v>
      </c>
      <c r="K66" s="34">
        <v>254.1</v>
      </c>
      <c r="L66" s="34">
        <v>594.70000000000005</v>
      </c>
      <c r="M66" s="55">
        <f t="shared" si="0"/>
        <v>0.29936380772855792</v>
      </c>
      <c r="N66" s="36">
        <v>1</v>
      </c>
      <c r="O66" s="36">
        <v>19.5</v>
      </c>
      <c r="P66" s="36">
        <v>38.299999999999997</v>
      </c>
      <c r="Q66" s="56">
        <f t="shared" si="1"/>
        <v>20.5</v>
      </c>
      <c r="R66" s="56">
        <f t="shared" si="2"/>
        <v>58.8</v>
      </c>
      <c r="S66" s="57">
        <f t="shared" si="3"/>
        <v>0.65136054421768708</v>
      </c>
      <c r="T66" s="37">
        <v>8531796</v>
      </c>
      <c r="U66" s="58">
        <f t="shared" si="4"/>
        <v>33576.528925619838</v>
      </c>
      <c r="V66" s="58">
        <f t="shared" si="5"/>
        <v>12.615384615384615</v>
      </c>
      <c r="W66" s="30">
        <v>12683407</v>
      </c>
      <c r="X66" s="58">
        <f t="shared" si="6"/>
        <v>21327.403732974606</v>
      </c>
      <c r="Y66" s="27" t="s">
        <v>25</v>
      </c>
      <c r="Z66" s="27">
        <v>2201160</v>
      </c>
    </row>
    <row r="67" spans="1:26" x14ac:dyDescent="0.3">
      <c r="A67" s="28">
        <v>65</v>
      </c>
      <c r="B67" s="31">
        <v>134</v>
      </c>
      <c r="C67" s="44" t="s">
        <v>109</v>
      </c>
      <c r="D67" s="35" t="s">
        <v>48</v>
      </c>
      <c r="E67" s="40">
        <v>130.83000000000001</v>
      </c>
      <c r="F67" s="41">
        <v>148.9</v>
      </c>
      <c r="G67" s="41">
        <v>122.01</v>
      </c>
      <c r="H67" s="39">
        <v>128.87</v>
      </c>
      <c r="I67" s="42">
        <v>1311</v>
      </c>
      <c r="J67" s="34">
        <v>344</v>
      </c>
      <c r="K67" s="34">
        <v>1345.4</v>
      </c>
      <c r="L67" s="34">
        <v>1670</v>
      </c>
      <c r="M67" s="55">
        <f t="shared" si="0"/>
        <v>0.44617629501890299</v>
      </c>
      <c r="N67" s="36">
        <v>27</v>
      </c>
      <c r="O67" s="36">
        <v>217.7</v>
      </c>
      <c r="P67" s="36">
        <v>501.75</v>
      </c>
      <c r="Q67" s="56">
        <f t="shared" si="1"/>
        <v>244.7</v>
      </c>
      <c r="R67" s="56">
        <f t="shared" si="2"/>
        <v>746.45</v>
      </c>
      <c r="S67" s="57">
        <f t="shared" si="3"/>
        <v>0.67218165985665479</v>
      </c>
      <c r="T67" s="37">
        <v>100981860.51000001</v>
      </c>
      <c r="U67" s="58">
        <f t="shared" si="4"/>
        <v>75057.128370744758</v>
      </c>
      <c r="V67" s="58">
        <f t="shared" si="5"/>
        <v>6.0220486908589805</v>
      </c>
      <c r="W67" s="30">
        <v>42764450.909999996</v>
      </c>
      <c r="X67" s="58">
        <f t="shared" si="6"/>
        <v>25607.455634730537</v>
      </c>
      <c r="Y67" s="27" t="s">
        <v>25</v>
      </c>
      <c r="Z67" s="27">
        <v>2201160</v>
      </c>
    </row>
    <row r="68" spans="1:26" x14ac:dyDescent="0.3">
      <c r="A68" s="28">
        <v>66</v>
      </c>
      <c r="B68" s="31">
        <v>135</v>
      </c>
      <c r="C68" s="44" t="s">
        <v>110</v>
      </c>
      <c r="D68" s="35" t="s">
        <v>48</v>
      </c>
      <c r="E68" s="40">
        <v>150.594545454545</v>
      </c>
      <c r="F68" s="41">
        <v>153.17812499999999</v>
      </c>
      <c r="G68" s="41">
        <v>146.75181818181818</v>
      </c>
      <c r="H68" s="39">
        <v>136.87</v>
      </c>
      <c r="I68" s="42">
        <v>450</v>
      </c>
      <c r="J68" s="34">
        <v>50</v>
      </c>
      <c r="K68" s="34">
        <v>455</v>
      </c>
      <c r="L68" s="34">
        <v>198</v>
      </c>
      <c r="M68" s="55">
        <f t="shared" ref="M68:M131" si="7">(K68/(K68+L68))</f>
        <v>0.69678407350689131</v>
      </c>
      <c r="N68" s="36">
        <v>2</v>
      </c>
      <c r="O68" s="36">
        <v>64.599999999999994</v>
      </c>
      <c r="P68" s="36">
        <v>107</v>
      </c>
      <c r="Q68" s="56">
        <f t="shared" ref="Q68:Q131" si="8">N68+O68</f>
        <v>66.599999999999994</v>
      </c>
      <c r="R68" s="56">
        <f t="shared" ref="R68:R131" si="9">SUM(N68:P68)</f>
        <v>173.6</v>
      </c>
      <c r="S68" s="57">
        <f t="shared" ref="S68:S131" si="10">P68/R68</f>
        <v>0.61635944700460832</v>
      </c>
      <c r="T68" s="37">
        <v>21966138.719999999</v>
      </c>
      <c r="U68" s="58">
        <f t="shared" ref="U68:U131" si="11">T68/K68</f>
        <v>48277.227956043957</v>
      </c>
      <c r="V68" s="58">
        <f t="shared" ref="V68:V131" si="12">I68/O68</f>
        <v>6.9659442724458209</v>
      </c>
      <c r="W68" s="30">
        <v>5375914.1600000001</v>
      </c>
      <c r="X68" s="58">
        <f t="shared" ref="X68:X131" si="13">W68/L68</f>
        <v>27151.081616161617</v>
      </c>
      <c r="Y68" s="27" t="s">
        <v>25</v>
      </c>
      <c r="Z68" s="27">
        <v>2201160</v>
      </c>
    </row>
    <row r="69" spans="1:26" x14ac:dyDescent="0.3">
      <c r="A69" s="28">
        <v>67</v>
      </c>
      <c r="B69" s="31">
        <v>137</v>
      </c>
      <c r="C69" s="44" t="s">
        <v>111</v>
      </c>
      <c r="D69" s="35" t="s">
        <v>75</v>
      </c>
      <c r="E69" s="40">
        <v>152.47</v>
      </c>
      <c r="F69" s="41">
        <v>160.19999999999999</v>
      </c>
      <c r="G69" s="41">
        <v>144.75</v>
      </c>
      <c r="H69" s="39">
        <v>157.02000000000001</v>
      </c>
      <c r="I69" s="42">
        <v>2153</v>
      </c>
      <c r="J69" s="34">
        <v>76</v>
      </c>
      <c r="K69" s="34">
        <v>2160.6</v>
      </c>
      <c r="L69" s="34">
        <v>1278.4000000000001</v>
      </c>
      <c r="M69" s="55">
        <f t="shared" si="7"/>
        <v>0.62826403024134925</v>
      </c>
      <c r="N69" s="36">
        <v>39.5</v>
      </c>
      <c r="O69" s="36">
        <v>346.6</v>
      </c>
      <c r="P69" s="36">
        <v>588.70000000000005</v>
      </c>
      <c r="Q69" s="56">
        <f t="shared" si="8"/>
        <v>386.1</v>
      </c>
      <c r="R69" s="56">
        <f t="shared" si="9"/>
        <v>974.80000000000007</v>
      </c>
      <c r="S69" s="57">
        <f t="shared" si="10"/>
        <v>0.60391875256462868</v>
      </c>
      <c r="T69" s="37">
        <v>117141199</v>
      </c>
      <c r="U69" s="58">
        <f t="shared" si="11"/>
        <v>54216.976302878829</v>
      </c>
      <c r="V69" s="58">
        <f t="shared" si="12"/>
        <v>6.2117714945181763</v>
      </c>
      <c r="W69" s="30">
        <v>43312944</v>
      </c>
      <c r="X69" s="58">
        <f t="shared" si="13"/>
        <v>33880.588235294112</v>
      </c>
      <c r="Y69" s="27" t="s">
        <v>25</v>
      </c>
      <c r="Z69" s="27">
        <v>2201160</v>
      </c>
    </row>
    <row r="70" spans="1:26" x14ac:dyDescent="0.3">
      <c r="A70" s="28">
        <v>68</v>
      </c>
      <c r="B70" s="31">
        <v>138</v>
      </c>
      <c r="C70" s="44" t="s">
        <v>112</v>
      </c>
      <c r="D70" s="35" t="s">
        <v>113</v>
      </c>
      <c r="E70" s="40">
        <v>153.6</v>
      </c>
      <c r="F70" s="41">
        <v>160.1</v>
      </c>
      <c r="G70" s="41">
        <v>145.9</v>
      </c>
      <c r="H70" s="39">
        <v>135.80000000000001</v>
      </c>
      <c r="I70" s="42">
        <v>2318</v>
      </c>
      <c r="J70" s="34">
        <v>201</v>
      </c>
      <c r="K70" s="34">
        <v>2338.1</v>
      </c>
      <c r="L70" s="34">
        <v>2415</v>
      </c>
      <c r="M70" s="55">
        <f t="shared" si="7"/>
        <v>0.4919105425932549</v>
      </c>
      <c r="N70" s="36">
        <v>18.25</v>
      </c>
      <c r="O70" s="36">
        <v>355.6</v>
      </c>
      <c r="P70" s="36">
        <v>428.75</v>
      </c>
      <c r="Q70" s="56">
        <f t="shared" si="8"/>
        <v>373.85</v>
      </c>
      <c r="R70" s="56">
        <f t="shared" si="9"/>
        <v>802.6</v>
      </c>
      <c r="S70" s="57">
        <f t="shared" si="10"/>
        <v>0.53420134562671318</v>
      </c>
      <c r="T70" s="37">
        <v>102595700</v>
      </c>
      <c r="U70" s="58">
        <f t="shared" si="11"/>
        <v>43879.945254693986</v>
      </c>
      <c r="V70" s="58">
        <f t="shared" si="12"/>
        <v>6.5185601799775021</v>
      </c>
      <c r="W70" s="30">
        <v>58501821.600000001</v>
      </c>
      <c r="X70" s="58">
        <f t="shared" si="13"/>
        <v>24224.356770186336</v>
      </c>
      <c r="Y70" s="27" t="s">
        <v>25</v>
      </c>
      <c r="Z70" s="27">
        <v>2201160</v>
      </c>
    </row>
    <row r="71" spans="1:26" x14ac:dyDescent="0.3">
      <c r="A71" s="28">
        <v>69</v>
      </c>
      <c r="B71" s="31">
        <v>140</v>
      </c>
      <c r="C71" s="44" t="s">
        <v>114</v>
      </c>
      <c r="D71" s="35" t="s">
        <v>115</v>
      </c>
      <c r="E71" s="40">
        <v>153.19999999999999</v>
      </c>
      <c r="F71" s="41">
        <v>165.7</v>
      </c>
      <c r="G71" s="41">
        <v>159.4</v>
      </c>
      <c r="H71" s="39">
        <v>138</v>
      </c>
      <c r="I71" s="42">
        <v>1960</v>
      </c>
      <c r="J71" s="34">
        <v>267</v>
      </c>
      <c r="K71" s="34">
        <v>1986.7</v>
      </c>
      <c r="L71" s="34">
        <v>1964</v>
      </c>
      <c r="M71" s="55">
        <f t="shared" si="7"/>
        <v>0.50287290859847622</v>
      </c>
      <c r="N71" s="36">
        <v>35.5</v>
      </c>
      <c r="O71" s="36">
        <v>310</v>
      </c>
      <c r="P71" s="36">
        <v>410.1</v>
      </c>
      <c r="Q71" s="56">
        <f t="shared" si="8"/>
        <v>345.5</v>
      </c>
      <c r="R71" s="56">
        <f t="shared" si="9"/>
        <v>755.6</v>
      </c>
      <c r="S71" s="57">
        <f t="shared" si="10"/>
        <v>0.54274748544203288</v>
      </c>
      <c r="T71" s="37">
        <v>101692000</v>
      </c>
      <c r="U71" s="58">
        <f t="shared" si="11"/>
        <v>51186.389490109228</v>
      </c>
      <c r="V71" s="58">
        <f t="shared" si="12"/>
        <v>6.32258064516129</v>
      </c>
      <c r="W71" s="30">
        <v>53614432.840000004</v>
      </c>
      <c r="X71" s="58">
        <f t="shared" si="13"/>
        <v>27298.591059063139</v>
      </c>
      <c r="Y71" s="27" t="s">
        <v>25</v>
      </c>
      <c r="Z71" s="27">
        <v>2201160</v>
      </c>
    </row>
    <row r="72" spans="1:26" x14ac:dyDescent="0.3">
      <c r="A72" s="28">
        <v>70</v>
      </c>
      <c r="B72" s="31">
        <v>148</v>
      </c>
      <c r="C72" s="44" t="s">
        <v>116</v>
      </c>
      <c r="D72" s="35" t="s">
        <v>73</v>
      </c>
      <c r="E72" s="40">
        <v>143.26</v>
      </c>
      <c r="F72" s="41">
        <v>157.273</v>
      </c>
      <c r="G72" s="41">
        <v>136.96</v>
      </c>
      <c r="H72" s="39">
        <v>143.833</v>
      </c>
      <c r="I72" s="42">
        <v>1705</v>
      </c>
      <c r="J72" s="34">
        <v>358</v>
      </c>
      <c r="K72" s="34">
        <v>1740.8</v>
      </c>
      <c r="L72" s="34">
        <v>1256</v>
      </c>
      <c r="M72" s="55">
        <f t="shared" si="7"/>
        <v>0.58088627869727705</v>
      </c>
      <c r="N72" s="36">
        <v>30</v>
      </c>
      <c r="O72" s="36">
        <v>221.7</v>
      </c>
      <c r="P72" s="36">
        <v>364</v>
      </c>
      <c r="Q72" s="56">
        <f t="shared" si="8"/>
        <v>251.7</v>
      </c>
      <c r="R72" s="56">
        <f t="shared" si="9"/>
        <v>615.70000000000005</v>
      </c>
      <c r="S72" s="57">
        <f t="shared" si="10"/>
        <v>0.59119701153158999</v>
      </c>
      <c r="T72" s="37">
        <v>82247015</v>
      </c>
      <c r="U72" s="58">
        <f t="shared" si="11"/>
        <v>47246.676815257357</v>
      </c>
      <c r="V72" s="58">
        <f t="shared" si="12"/>
        <v>7.6905728461885436</v>
      </c>
      <c r="W72" s="30">
        <v>20650402</v>
      </c>
      <c r="X72" s="58">
        <f t="shared" si="13"/>
        <v>16441.402866242039</v>
      </c>
      <c r="Y72" s="27" t="s">
        <v>25</v>
      </c>
      <c r="Z72" s="27">
        <v>2201160</v>
      </c>
    </row>
    <row r="73" spans="1:26" x14ac:dyDescent="0.3">
      <c r="A73" s="28">
        <v>71</v>
      </c>
      <c r="B73" s="31">
        <v>151</v>
      </c>
      <c r="C73" s="44" t="s">
        <v>117</v>
      </c>
      <c r="D73" s="35" t="s">
        <v>45</v>
      </c>
      <c r="E73" s="40">
        <v>144.69999999999999</v>
      </c>
      <c r="F73" s="41">
        <v>152.33000000000001</v>
      </c>
      <c r="G73" s="41">
        <v>138.94999999999999</v>
      </c>
      <c r="H73" s="39">
        <v>122.64</v>
      </c>
      <c r="I73" s="42">
        <v>2430</v>
      </c>
      <c r="J73" s="34">
        <v>477</v>
      </c>
      <c r="K73" s="34">
        <v>2477.6999999999998</v>
      </c>
      <c r="L73" s="34">
        <v>1339.2</v>
      </c>
      <c r="M73" s="55">
        <f t="shared" si="7"/>
        <v>0.64913935392596089</v>
      </c>
      <c r="N73" s="36">
        <v>46</v>
      </c>
      <c r="O73" s="36">
        <v>306</v>
      </c>
      <c r="P73" s="36">
        <v>362.5</v>
      </c>
      <c r="Q73" s="56">
        <f t="shared" si="8"/>
        <v>352</v>
      </c>
      <c r="R73" s="56">
        <f t="shared" si="9"/>
        <v>714.5</v>
      </c>
      <c r="S73" s="57">
        <f t="shared" si="10"/>
        <v>0.50734779566130161</v>
      </c>
      <c r="T73" s="37">
        <v>106166785</v>
      </c>
      <c r="U73" s="58">
        <f t="shared" si="11"/>
        <v>42848.926423699399</v>
      </c>
      <c r="V73" s="58">
        <f t="shared" si="12"/>
        <v>7.9411764705882355</v>
      </c>
      <c r="W73" s="30">
        <v>48963147</v>
      </c>
      <c r="X73" s="58">
        <f t="shared" si="13"/>
        <v>36561.489695340504</v>
      </c>
      <c r="Y73" s="27" t="s">
        <v>25</v>
      </c>
      <c r="Z73" s="27">
        <v>2201160</v>
      </c>
    </row>
    <row r="74" spans="1:26" x14ac:dyDescent="0.3">
      <c r="A74" s="28">
        <v>72</v>
      </c>
      <c r="B74" s="31">
        <v>155</v>
      </c>
      <c r="C74" s="44" t="s">
        <v>118</v>
      </c>
      <c r="D74" s="35" t="s">
        <v>115</v>
      </c>
      <c r="E74" s="40">
        <v>156.57</v>
      </c>
      <c r="F74" s="41">
        <v>165.35</v>
      </c>
      <c r="G74" s="41">
        <v>147.78</v>
      </c>
      <c r="H74" s="39">
        <v>127</v>
      </c>
      <c r="I74" s="42">
        <v>1041</v>
      </c>
      <c r="J74" s="34">
        <v>173</v>
      </c>
      <c r="K74" s="34">
        <v>1058.3</v>
      </c>
      <c r="L74" s="34">
        <v>477</v>
      </c>
      <c r="M74" s="55">
        <f t="shared" si="7"/>
        <v>0.689311535204846</v>
      </c>
      <c r="N74" s="36">
        <v>12.5</v>
      </c>
      <c r="O74" s="36">
        <v>164.45</v>
      </c>
      <c r="P74" s="36">
        <v>251.15</v>
      </c>
      <c r="Q74" s="56">
        <f t="shared" si="8"/>
        <v>176.95</v>
      </c>
      <c r="R74" s="56">
        <f t="shared" si="9"/>
        <v>428.1</v>
      </c>
      <c r="S74" s="57">
        <f t="shared" si="10"/>
        <v>0.58666199486101378</v>
      </c>
      <c r="T74" s="37">
        <v>62196500</v>
      </c>
      <c r="U74" s="58">
        <f t="shared" si="11"/>
        <v>58770.197486535013</v>
      </c>
      <c r="V74" s="58">
        <f t="shared" si="12"/>
        <v>6.3301915475828521</v>
      </c>
      <c r="W74" s="30">
        <v>19394607</v>
      </c>
      <c r="X74" s="58">
        <f t="shared" si="13"/>
        <v>40659.553459119496</v>
      </c>
      <c r="Y74" s="27" t="s">
        <v>25</v>
      </c>
      <c r="Z74" s="27">
        <v>2201160</v>
      </c>
    </row>
    <row r="75" spans="1:26" x14ac:dyDescent="0.3">
      <c r="A75" s="28">
        <v>73</v>
      </c>
      <c r="B75" s="31">
        <v>158</v>
      </c>
      <c r="C75" s="44" t="s">
        <v>119</v>
      </c>
      <c r="D75" s="35" t="s">
        <v>115</v>
      </c>
      <c r="E75" s="40">
        <v>162.30000000000001</v>
      </c>
      <c r="F75" s="41">
        <v>172.3</v>
      </c>
      <c r="G75" s="41">
        <v>146.6</v>
      </c>
      <c r="H75" s="39">
        <v>142.9</v>
      </c>
      <c r="I75" s="42">
        <v>1628</v>
      </c>
      <c r="J75" s="34">
        <v>293.39999999999998</v>
      </c>
      <c r="K75" s="34">
        <v>1657.34</v>
      </c>
      <c r="L75" s="34">
        <v>627</v>
      </c>
      <c r="M75" s="55">
        <f t="shared" si="7"/>
        <v>0.72552247038531914</v>
      </c>
      <c r="N75" s="36">
        <v>12.1</v>
      </c>
      <c r="O75" s="36">
        <v>244.1</v>
      </c>
      <c r="P75" s="36">
        <v>270.89999999999998</v>
      </c>
      <c r="Q75" s="56">
        <f t="shared" si="8"/>
        <v>256.2</v>
      </c>
      <c r="R75" s="56">
        <f t="shared" si="9"/>
        <v>527.09999999999991</v>
      </c>
      <c r="S75" s="57">
        <f t="shared" si="10"/>
        <v>0.51394422310756982</v>
      </c>
      <c r="T75" s="37">
        <v>78180210</v>
      </c>
      <c r="U75" s="58">
        <f t="shared" si="11"/>
        <v>47172.101077630425</v>
      </c>
      <c r="V75" s="58">
        <f t="shared" si="12"/>
        <v>6.6693977877918886</v>
      </c>
      <c r="W75" s="30">
        <v>20945575.25</v>
      </c>
      <c r="X75" s="58">
        <f t="shared" si="13"/>
        <v>33406.021132376394</v>
      </c>
      <c r="Y75" s="27" t="s">
        <v>25</v>
      </c>
      <c r="Z75" s="27">
        <v>2201160</v>
      </c>
    </row>
    <row r="76" spans="1:26" x14ac:dyDescent="0.3">
      <c r="A76" s="28">
        <v>74</v>
      </c>
      <c r="B76" s="31">
        <v>160</v>
      </c>
      <c r="C76" s="44" t="s">
        <v>120</v>
      </c>
      <c r="D76" s="35" t="s">
        <v>71</v>
      </c>
      <c r="E76" s="40">
        <v>145.78800000000001</v>
      </c>
      <c r="F76" s="41">
        <v>155.96299999999999</v>
      </c>
      <c r="G76" s="41">
        <v>135.614</v>
      </c>
      <c r="H76" s="39">
        <v>142.5</v>
      </c>
      <c r="I76" s="42">
        <v>1060</v>
      </c>
      <c r="J76" s="34">
        <v>170</v>
      </c>
      <c r="K76" s="34">
        <v>1077</v>
      </c>
      <c r="L76" s="34">
        <v>466</v>
      </c>
      <c r="M76" s="55">
        <f t="shared" si="7"/>
        <v>0.69799092676604013</v>
      </c>
      <c r="N76" s="36">
        <v>8.25</v>
      </c>
      <c r="O76" s="36">
        <v>167.2</v>
      </c>
      <c r="P76" s="36">
        <v>426.55</v>
      </c>
      <c r="Q76" s="56">
        <f t="shared" si="8"/>
        <v>175.45</v>
      </c>
      <c r="R76" s="56">
        <f t="shared" si="9"/>
        <v>602</v>
      </c>
      <c r="S76" s="57">
        <f t="shared" si="10"/>
        <v>0.70855481727574754</v>
      </c>
      <c r="T76" s="37">
        <v>86865500</v>
      </c>
      <c r="U76" s="58">
        <f t="shared" si="11"/>
        <v>80655.060352831933</v>
      </c>
      <c r="V76" s="58">
        <f t="shared" si="12"/>
        <v>6.3397129186602879</v>
      </c>
      <c r="W76" s="30">
        <v>29212674</v>
      </c>
      <c r="X76" s="58">
        <f t="shared" si="13"/>
        <v>62688.141630901286</v>
      </c>
      <c r="Y76" s="27" t="s">
        <v>25</v>
      </c>
      <c r="Z76" s="27">
        <v>2201160</v>
      </c>
    </row>
    <row r="77" spans="1:26" x14ac:dyDescent="0.3">
      <c r="A77" s="28">
        <v>75</v>
      </c>
      <c r="B77" s="31">
        <v>161</v>
      </c>
      <c r="C77" s="44" t="s">
        <v>121</v>
      </c>
      <c r="D77" s="35" t="s">
        <v>40</v>
      </c>
      <c r="E77" s="40">
        <v>158.24</v>
      </c>
      <c r="F77" s="41">
        <v>172.22399999999999</v>
      </c>
      <c r="G77" s="41">
        <v>145.67099999999999</v>
      </c>
      <c r="H77" s="39">
        <v>164.869</v>
      </c>
      <c r="I77" s="42">
        <v>1189</v>
      </c>
      <c r="J77" s="34">
        <v>1</v>
      </c>
      <c r="K77" s="34">
        <v>1189.0999999999999</v>
      </c>
      <c r="L77" s="34">
        <v>1914.3000000000002</v>
      </c>
      <c r="M77" s="55">
        <f t="shared" si="7"/>
        <v>0.3831604047174067</v>
      </c>
      <c r="N77" s="36">
        <v>33.299999999999997</v>
      </c>
      <c r="O77" s="36">
        <v>187.1</v>
      </c>
      <c r="P77" s="36">
        <v>641.70000000000005</v>
      </c>
      <c r="Q77" s="56">
        <f t="shared" si="8"/>
        <v>220.39999999999998</v>
      </c>
      <c r="R77" s="56">
        <f t="shared" si="9"/>
        <v>862.1</v>
      </c>
      <c r="S77" s="57">
        <f t="shared" si="10"/>
        <v>0.74434520357267142</v>
      </c>
      <c r="T77" s="37">
        <v>100465997</v>
      </c>
      <c r="U77" s="58">
        <f t="shared" si="11"/>
        <v>84489.106887562026</v>
      </c>
      <c r="V77" s="58">
        <f t="shared" si="12"/>
        <v>6.3548904329235709</v>
      </c>
      <c r="W77" s="30">
        <v>155200404.22999999</v>
      </c>
      <c r="X77" s="58">
        <f t="shared" si="13"/>
        <v>81074.23299900745</v>
      </c>
      <c r="Y77" s="27" t="s">
        <v>25</v>
      </c>
      <c r="Z77" s="27">
        <v>2201160</v>
      </c>
    </row>
    <row r="78" spans="1:26" x14ac:dyDescent="0.3">
      <c r="A78" s="28">
        <v>76</v>
      </c>
      <c r="B78" s="31">
        <v>162</v>
      </c>
      <c r="C78" s="44" t="s">
        <v>122</v>
      </c>
      <c r="D78" s="35" t="s">
        <v>71</v>
      </c>
      <c r="E78" s="40">
        <v>148.4</v>
      </c>
      <c r="F78" s="41">
        <v>156.1</v>
      </c>
      <c r="G78" s="41">
        <v>140.69999999999999</v>
      </c>
      <c r="H78" s="39">
        <v>124.4</v>
      </c>
      <c r="I78" s="42">
        <v>1404</v>
      </c>
      <c r="J78" s="34">
        <v>309</v>
      </c>
      <c r="K78" s="34">
        <v>1434.9</v>
      </c>
      <c r="L78" s="34">
        <v>1028</v>
      </c>
      <c r="M78" s="55">
        <f t="shared" si="7"/>
        <v>0.58260587112753259</v>
      </c>
      <c r="N78" s="36">
        <v>34.799999999999997</v>
      </c>
      <c r="O78" s="36">
        <v>167.7</v>
      </c>
      <c r="P78" s="36">
        <v>353.9</v>
      </c>
      <c r="Q78" s="56">
        <f t="shared" si="8"/>
        <v>202.5</v>
      </c>
      <c r="R78" s="56">
        <f t="shared" si="9"/>
        <v>556.4</v>
      </c>
      <c r="S78" s="57">
        <f t="shared" si="10"/>
        <v>0.63605319913731129</v>
      </c>
      <c r="T78" s="37">
        <v>85091800</v>
      </c>
      <c r="U78" s="58">
        <f t="shared" si="11"/>
        <v>59301.554115269355</v>
      </c>
      <c r="V78" s="58">
        <f t="shared" si="12"/>
        <v>8.3720930232558146</v>
      </c>
      <c r="W78" s="30">
        <v>39711360.539999999</v>
      </c>
      <c r="X78" s="58">
        <f t="shared" si="13"/>
        <v>38629.728151750969</v>
      </c>
      <c r="Y78" s="27" t="s">
        <v>25</v>
      </c>
      <c r="Z78" s="27">
        <v>2201160</v>
      </c>
    </row>
    <row r="79" spans="1:26" x14ac:dyDescent="0.3">
      <c r="A79" s="28">
        <v>77</v>
      </c>
      <c r="B79" s="31">
        <v>165</v>
      </c>
      <c r="C79" s="44" t="s">
        <v>123</v>
      </c>
      <c r="D79" s="35" t="s">
        <v>124</v>
      </c>
      <c r="E79" s="40">
        <v>158.929</v>
      </c>
      <c r="F79" s="41">
        <v>166.53800000000001</v>
      </c>
      <c r="G79" s="41">
        <v>151.517</v>
      </c>
      <c r="H79" s="39">
        <v>139.744</v>
      </c>
      <c r="I79" s="42">
        <v>2257</v>
      </c>
      <c r="J79" s="34">
        <v>57</v>
      </c>
      <c r="K79" s="34">
        <v>2262.6999999999998</v>
      </c>
      <c r="L79" s="34">
        <v>1652</v>
      </c>
      <c r="M79" s="55">
        <f t="shared" si="7"/>
        <v>0.57800086852121491</v>
      </c>
      <c r="N79" s="36">
        <v>66</v>
      </c>
      <c r="O79" s="36">
        <v>323.39999999999998</v>
      </c>
      <c r="P79" s="36">
        <v>544</v>
      </c>
      <c r="Q79" s="56">
        <f t="shared" si="8"/>
        <v>389.4</v>
      </c>
      <c r="R79" s="56">
        <f t="shared" si="9"/>
        <v>933.4</v>
      </c>
      <c r="S79" s="57">
        <f t="shared" si="10"/>
        <v>0.58281551317763014</v>
      </c>
      <c r="T79" s="37">
        <v>121010000</v>
      </c>
      <c r="U79" s="58">
        <f t="shared" si="11"/>
        <v>53480.355327705845</v>
      </c>
      <c r="V79" s="58">
        <f t="shared" si="12"/>
        <v>6.9789734075448369</v>
      </c>
      <c r="W79" s="30">
        <v>87677677</v>
      </c>
      <c r="X79" s="58">
        <f t="shared" si="13"/>
        <v>53073.654358353509</v>
      </c>
      <c r="Y79" s="27" t="s">
        <v>25</v>
      </c>
      <c r="Z79" s="27">
        <v>2201160</v>
      </c>
    </row>
    <row r="80" spans="1:26" x14ac:dyDescent="0.3">
      <c r="A80" s="28">
        <v>78</v>
      </c>
      <c r="B80" s="31">
        <v>166</v>
      </c>
      <c r="C80" s="44" t="s">
        <v>125</v>
      </c>
      <c r="D80" s="35" t="s">
        <v>91</v>
      </c>
      <c r="E80" s="40">
        <v>149.63800000000001</v>
      </c>
      <c r="F80" s="41">
        <v>162.02199999999999</v>
      </c>
      <c r="G80" s="41">
        <v>142.755</v>
      </c>
      <c r="H80" s="39">
        <v>136.03800000000001</v>
      </c>
      <c r="I80" s="42">
        <v>1935</v>
      </c>
      <c r="J80" s="34">
        <v>48</v>
      </c>
      <c r="K80" s="34">
        <v>1939.8</v>
      </c>
      <c r="L80" s="34">
        <v>1585.4</v>
      </c>
      <c r="M80" s="55">
        <f t="shared" si="7"/>
        <v>0.55026665153750143</v>
      </c>
      <c r="N80" s="36">
        <v>3</v>
      </c>
      <c r="O80" s="36">
        <v>298.39999999999998</v>
      </c>
      <c r="P80" s="36">
        <v>284</v>
      </c>
      <c r="Q80" s="56">
        <f t="shared" si="8"/>
        <v>301.39999999999998</v>
      </c>
      <c r="R80" s="56">
        <f t="shared" si="9"/>
        <v>585.4</v>
      </c>
      <c r="S80" s="57">
        <f t="shared" si="10"/>
        <v>0.48513836692859585</v>
      </c>
      <c r="T80" s="37">
        <v>78105600</v>
      </c>
      <c r="U80" s="58">
        <f t="shared" si="11"/>
        <v>40264.769563872564</v>
      </c>
      <c r="V80" s="58">
        <f t="shared" si="12"/>
        <v>6.4845844504021457</v>
      </c>
      <c r="W80" s="30">
        <v>52793442.200000003</v>
      </c>
      <c r="X80" s="58">
        <f t="shared" si="13"/>
        <v>33299.761700517221</v>
      </c>
      <c r="Y80" s="27" t="s">
        <v>25</v>
      </c>
      <c r="Z80" s="27">
        <v>2201160</v>
      </c>
    </row>
    <row r="81" spans="1:26" x14ac:dyDescent="0.3">
      <c r="A81" s="28">
        <v>79</v>
      </c>
      <c r="B81" s="31">
        <v>167</v>
      </c>
      <c r="C81" s="44" t="s">
        <v>126</v>
      </c>
      <c r="D81" s="35" t="s">
        <v>71</v>
      </c>
      <c r="E81" s="40">
        <v>153.16</v>
      </c>
      <c r="F81" s="41">
        <v>167.48</v>
      </c>
      <c r="G81" s="41">
        <v>145.16999999999999</v>
      </c>
      <c r="H81" s="39">
        <v>139.80000000000001</v>
      </c>
      <c r="I81" s="42">
        <v>955</v>
      </c>
      <c r="J81" s="34">
        <v>97</v>
      </c>
      <c r="K81" s="34">
        <v>964.7</v>
      </c>
      <c r="L81" s="34">
        <v>464.3</v>
      </c>
      <c r="M81" s="55">
        <f t="shared" si="7"/>
        <v>0.6750874737578727</v>
      </c>
      <c r="N81" s="36">
        <v>6</v>
      </c>
      <c r="O81" s="36">
        <v>163.35</v>
      </c>
      <c r="P81" s="36">
        <v>311</v>
      </c>
      <c r="Q81" s="56">
        <f t="shared" si="8"/>
        <v>169.35</v>
      </c>
      <c r="R81" s="56">
        <f t="shared" si="9"/>
        <v>480.35</v>
      </c>
      <c r="S81" s="57">
        <f t="shared" si="10"/>
        <v>0.64744457166649316</v>
      </c>
      <c r="T81" s="37">
        <v>59666552</v>
      </c>
      <c r="U81" s="58">
        <f t="shared" si="11"/>
        <v>61849.85176738882</v>
      </c>
      <c r="V81" s="58">
        <f t="shared" si="12"/>
        <v>5.846342209978574</v>
      </c>
      <c r="W81" s="30">
        <v>9945294</v>
      </c>
      <c r="X81" s="58">
        <f t="shared" si="13"/>
        <v>21419.974154641393</v>
      </c>
      <c r="Y81" s="27" t="s">
        <v>25</v>
      </c>
      <c r="Z81" s="27">
        <v>2201160</v>
      </c>
    </row>
    <row r="82" spans="1:26" x14ac:dyDescent="0.3">
      <c r="A82" s="28">
        <v>80</v>
      </c>
      <c r="B82" s="31">
        <v>168</v>
      </c>
      <c r="C82" s="44" t="s">
        <v>127</v>
      </c>
      <c r="D82" s="35" t="s">
        <v>45</v>
      </c>
      <c r="E82" s="40">
        <v>167.35</v>
      </c>
      <c r="F82" s="41">
        <v>174.13</v>
      </c>
      <c r="G82" s="41">
        <v>156.15</v>
      </c>
      <c r="H82" s="39">
        <v>144.59</v>
      </c>
      <c r="I82" s="42">
        <v>3846</v>
      </c>
      <c r="J82" s="34">
        <v>314</v>
      </c>
      <c r="K82" s="34">
        <v>3877.4</v>
      </c>
      <c r="L82" s="34">
        <v>3825.37</v>
      </c>
      <c r="M82" s="55">
        <f t="shared" si="7"/>
        <v>0.50337735645748216</v>
      </c>
      <c r="N82" s="36">
        <v>29.5</v>
      </c>
      <c r="O82" s="36">
        <v>599.83000000000004</v>
      </c>
      <c r="P82" s="36">
        <v>727.83</v>
      </c>
      <c r="Q82" s="56">
        <f t="shared" si="8"/>
        <v>629.33000000000004</v>
      </c>
      <c r="R82" s="56">
        <f t="shared" si="9"/>
        <v>1357.16</v>
      </c>
      <c r="S82" s="57">
        <f t="shared" si="10"/>
        <v>0.53628901529664885</v>
      </c>
      <c r="T82" s="37">
        <v>188881789</v>
      </c>
      <c r="U82" s="58">
        <f t="shared" si="11"/>
        <v>48713.516531696499</v>
      </c>
      <c r="V82" s="58">
        <f t="shared" si="12"/>
        <v>6.411816681393061</v>
      </c>
      <c r="W82" s="30">
        <v>290864782</v>
      </c>
      <c r="X82" s="58">
        <f t="shared" si="13"/>
        <v>76035.725171682745</v>
      </c>
      <c r="Y82" s="27" t="s">
        <v>25</v>
      </c>
      <c r="Z82" s="27">
        <v>2201160</v>
      </c>
    </row>
    <row r="83" spans="1:26" x14ac:dyDescent="0.3">
      <c r="A83" s="28">
        <v>81</v>
      </c>
      <c r="B83" s="31">
        <v>171</v>
      </c>
      <c r="C83" s="44" t="s">
        <v>128</v>
      </c>
      <c r="D83" s="35" t="s">
        <v>91</v>
      </c>
      <c r="E83" s="40">
        <v>155.1</v>
      </c>
      <c r="F83" s="41">
        <v>155.6</v>
      </c>
      <c r="G83" s="41">
        <v>149.30000000000001</v>
      </c>
      <c r="H83" s="39">
        <v>212.1</v>
      </c>
      <c r="I83" s="42">
        <v>2534</v>
      </c>
      <c r="J83" s="34">
        <v>636</v>
      </c>
      <c r="K83" s="34">
        <v>2597.6</v>
      </c>
      <c r="L83" s="34">
        <v>3657</v>
      </c>
      <c r="M83" s="55">
        <f t="shared" si="7"/>
        <v>0.41531033159594533</v>
      </c>
      <c r="N83" s="36">
        <v>6</v>
      </c>
      <c r="O83" s="36">
        <v>399</v>
      </c>
      <c r="P83" s="36">
        <v>439</v>
      </c>
      <c r="Q83" s="56">
        <f t="shared" si="8"/>
        <v>405</v>
      </c>
      <c r="R83" s="56">
        <f t="shared" si="9"/>
        <v>844</v>
      </c>
      <c r="S83" s="57">
        <f t="shared" si="10"/>
        <v>0.52014218009478674</v>
      </c>
      <c r="T83" s="37">
        <v>128063200</v>
      </c>
      <c r="U83" s="58">
        <f t="shared" si="11"/>
        <v>49300.585155528184</v>
      </c>
      <c r="V83" s="58">
        <f t="shared" si="12"/>
        <v>6.3508771929824563</v>
      </c>
      <c r="W83" s="30">
        <v>87298938</v>
      </c>
      <c r="X83" s="58">
        <f t="shared" si="13"/>
        <v>23871.735849056604</v>
      </c>
      <c r="Y83" s="27" t="s">
        <v>25</v>
      </c>
      <c r="Z83" s="27">
        <v>2201160</v>
      </c>
    </row>
    <row r="84" spans="1:26" x14ac:dyDescent="0.3">
      <c r="A84" s="28">
        <v>82</v>
      </c>
      <c r="B84" s="31">
        <v>172</v>
      </c>
      <c r="C84" s="44" t="s">
        <v>129</v>
      </c>
      <c r="D84" s="35" t="s">
        <v>40</v>
      </c>
      <c r="E84" s="40">
        <v>158.46100000000001</v>
      </c>
      <c r="F84" s="41">
        <v>168.22800000000001</v>
      </c>
      <c r="G84" s="41">
        <v>151.47999999999999</v>
      </c>
      <c r="H84" s="39">
        <v>124.45399999999999</v>
      </c>
      <c r="I84" s="42">
        <v>1640</v>
      </c>
      <c r="J84" s="34">
        <v>146</v>
      </c>
      <c r="K84" s="34">
        <v>1654.6</v>
      </c>
      <c r="L84" s="34">
        <v>1084</v>
      </c>
      <c r="M84" s="55">
        <f t="shared" si="7"/>
        <v>0.60417731687723653</v>
      </c>
      <c r="N84" s="36">
        <v>3</v>
      </c>
      <c r="O84" s="36">
        <v>261</v>
      </c>
      <c r="P84" s="36">
        <v>555.5</v>
      </c>
      <c r="Q84" s="56">
        <f t="shared" si="8"/>
        <v>264</v>
      </c>
      <c r="R84" s="56">
        <f t="shared" si="9"/>
        <v>819.5</v>
      </c>
      <c r="S84" s="57">
        <f t="shared" si="10"/>
        <v>0.67785234899328861</v>
      </c>
      <c r="T84" s="37">
        <v>90107503</v>
      </c>
      <c r="U84" s="58">
        <f t="shared" si="11"/>
        <v>54458.783391756318</v>
      </c>
      <c r="V84" s="58">
        <f t="shared" si="12"/>
        <v>6.2835249042145591</v>
      </c>
      <c r="W84" s="30">
        <v>51656730</v>
      </c>
      <c r="X84" s="58">
        <f t="shared" si="13"/>
        <v>47653.809963099629</v>
      </c>
      <c r="Y84" s="27" t="s">
        <v>25</v>
      </c>
      <c r="Z84" s="27">
        <v>2201160</v>
      </c>
    </row>
    <row r="85" spans="1:26" x14ac:dyDescent="0.3">
      <c r="A85" s="28">
        <v>83</v>
      </c>
      <c r="B85" s="31">
        <v>174</v>
      </c>
      <c r="C85" s="44" t="s">
        <v>130</v>
      </c>
      <c r="D85" s="35" t="s">
        <v>24</v>
      </c>
      <c r="E85" s="40">
        <v>168.41200000000001</v>
      </c>
      <c r="F85" s="41">
        <v>172.66</v>
      </c>
      <c r="G85" s="41">
        <v>159.57599999999999</v>
      </c>
      <c r="H85" s="39">
        <v>165.30699999999999</v>
      </c>
      <c r="I85" s="42">
        <v>14499</v>
      </c>
      <c r="J85" s="34">
        <v>327</v>
      </c>
      <c r="K85" s="34">
        <v>14531.7</v>
      </c>
      <c r="L85" s="34">
        <v>3571</v>
      </c>
      <c r="M85" s="55">
        <f t="shared" si="7"/>
        <v>0.80273660835124039</v>
      </c>
      <c r="N85" s="36">
        <v>228.2</v>
      </c>
      <c r="O85" s="36">
        <v>2138.4699999999998</v>
      </c>
      <c r="P85" s="36">
        <v>3621.5</v>
      </c>
      <c r="Q85" s="56">
        <f t="shared" si="8"/>
        <v>2366.6699999999996</v>
      </c>
      <c r="R85" s="56">
        <f t="shared" si="9"/>
        <v>5988.17</v>
      </c>
      <c r="S85" s="57">
        <f t="shared" si="10"/>
        <v>0.60477574951946922</v>
      </c>
      <c r="T85" s="37">
        <v>1149066844</v>
      </c>
      <c r="U85" s="58">
        <f t="shared" si="11"/>
        <v>79073.119043195213</v>
      </c>
      <c r="V85" s="58">
        <f t="shared" si="12"/>
        <v>6.7800810860100915</v>
      </c>
      <c r="W85" s="30">
        <v>284637095.55000001</v>
      </c>
      <c r="X85" s="58">
        <f t="shared" si="13"/>
        <v>79707.951708204986</v>
      </c>
      <c r="Y85" s="27" t="s">
        <v>25</v>
      </c>
      <c r="Z85" s="27">
        <v>2201160</v>
      </c>
    </row>
    <row r="86" spans="1:26" x14ac:dyDescent="0.3">
      <c r="A86" s="28">
        <v>84</v>
      </c>
      <c r="B86" s="31">
        <v>177</v>
      </c>
      <c r="C86" s="44" t="s">
        <v>132</v>
      </c>
      <c r="D86" s="35" t="s">
        <v>113</v>
      </c>
      <c r="E86" s="40">
        <v>154.5</v>
      </c>
      <c r="F86" s="41">
        <v>168.17</v>
      </c>
      <c r="G86" s="41">
        <v>140.86000000000001</v>
      </c>
      <c r="H86" s="39">
        <v>126</v>
      </c>
      <c r="I86" s="42">
        <v>817</v>
      </c>
      <c r="J86" s="34">
        <v>178</v>
      </c>
      <c r="K86" s="34">
        <v>834.8</v>
      </c>
      <c r="L86" s="34">
        <v>1154.5</v>
      </c>
      <c r="M86" s="55">
        <f t="shared" si="7"/>
        <v>0.41964510129191174</v>
      </c>
      <c r="N86" s="36">
        <v>17</v>
      </c>
      <c r="O86" s="36">
        <v>130.19999999999999</v>
      </c>
      <c r="P86" s="36">
        <v>216</v>
      </c>
      <c r="Q86" s="56">
        <f t="shared" si="8"/>
        <v>147.19999999999999</v>
      </c>
      <c r="R86" s="56">
        <f t="shared" si="9"/>
        <v>363.2</v>
      </c>
      <c r="S86" s="57">
        <f t="shared" si="10"/>
        <v>0.59471365638766527</v>
      </c>
      <c r="T86" s="37">
        <v>55904540</v>
      </c>
      <c r="U86" s="58">
        <f t="shared" si="11"/>
        <v>66967.585050311449</v>
      </c>
      <c r="V86" s="58">
        <f t="shared" si="12"/>
        <v>6.2749615975422435</v>
      </c>
      <c r="W86" s="30">
        <v>23124138</v>
      </c>
      <c r="X86" s="58">
        <f t="shared" si="13"/>
        <v>20029.569510610654</v>
      </c>
      <c r="Y86" s="27" t="s">
        <v>25</v>
      </c>
      <c r="Z86" s="27">
        <v>2201160</v>
      </c>
    </row>
    <row r="87" spans="1:26" x14ac:dyDescent="0.3">
      <c r="A87" s="28">
        <v>85</v>
      </c>
      <c r="B87" s="31">
        <v>178</v>
      </c>
      <c r="C87" s="44" t="s">
        <v>133</v>
      </c>
      <c r="D87" s="35" t="s">
        <v>113</v>
      </c>
      <c r="E87" s="40">
        <v>157.12049999999999</v>
      </c>
      <c r="F87" s="41">
        <v>172.6181</v>
      </c>
      <c r="G87" s="41">
        <v>145.84960000000001</v>
      </c>
      <c r="H87" s="39">
        <v>130.6567</v>
      </c>
      <c r="I87" s="42">
        <v>1952</v>
      </c>
      <c r="J87" s="34">
        <v>346</v>
      </c>
      <c r="K87" s="34">
        <v>1986.6</v>
      </c>
      <c r="L87" s="34">
        <v>2086</v>
      </c>
      <c r="M87" s="55">
        <f t="shared" si="7"/>
        <v>0.48779649364042627</v>
      </c>
      <c r="N87" s="36">
        <v>8</v>
      </c>
      <c r="O87" s="36">
        <v>297.39999999999998</v>
      </c>
      <c r="P87" s="36">
        <v>268.5</v>
      </c>
      <c r="Q87" s="56">
        <f t="shared" si="8"/>
        <v>305.39999999999998</v>
      </c>
      <c r="R87" s="56">
        <f t="shared" si="9"/>
        <v>573.9</v>
      </c>
      <c r="S87" s="57">
        <f t="shared" si="10"/>
        <v>0.46785154208050184</v>
      </c>
      <c r="T87" s="37">
        <v>78032299.870000005</v>
      </c>
      <c r="U87" s="58">
        <f t="shared" si="11"/>
        <v>39279.321388301621</v>
      </c>
      <c r="V87" s="58">
        <f t="shared" si="12"/>
        <v>6.5635507733692</v>
      </c>
      <c r="W87" s="30">
        <v>31060879.050000001</v>
      </c>
      <c r="X87" s="58">
        <f t="shared" si="13"/>
        <v>14890.162535953979</v>
      </c>
      <c r="Y87" s="27" t="s">
        <v>25</v>
      </c>
      <c r="Z87" s="27">
        <v>2201160</v>
      </c>
    </row>
    <row r="88" spans="1:26" x14ac:dyDescent="0.3">
      <c r="A88" s="28">
        <v>86</v>
      </c>
      <c r="B88" s="31">
        <v>179</v>
      </c>
      <c r="C88" s="44" t="s">
        <v>134</v>
      </c>
      <c r="D88" s="35" t="s">
        <v>40</v>
      </c>
      <c r="E88" s="40">
        <v>145.63999999999999</v>
      </c>
      <c r="F88" s="41">
        <v>155.68</v>
      </c>
      <c r="G88" s="41">
        <v>137.25</v>
      </c>
      <c r="H88" s="39">
        <v>139.44999999999999</v>
      </c>
      <c r="I88" s="42">
        <v>655</v>
      </c>
      <c r="J88" s="34">
        <v>95</v>
      </c>
      <c r="K88" s="34">
        <v>664.5</v>
      </c>
      <c r="L88" s="34">
        <v>646</v>
      </c>
      <c r="M88" s="55">
        <f t="shared" si="7"/>
        <v>0.507058374666158</v>
      </c>
      <c r="N88" s="36">
        <v>28</v>
      </c>
      <c r="O88" s="36">
        <v>100.3</v>
      </c>
      <c r="P88" s="36">
        <v>277.3</v>
      </c>
      <c r="Q88" s="56">
        <f t="shared" si="8"/>
        <v>128.30000000000001</v>
      </c>
      <c r="R88" s="56">
        <f t="shared" si="9"/>
        <v>405.6</v>
      </c>
      <c r="S88" s="57">
        <f t="shared" si="10"/>
        <v>0.68367850098619332</v>
      </c>
      <c r="T88" s="37">
        <v>52294700</v>
      </c>
      <c r="U88" s="58">
        <f t="shared" si="11"/>
        <v>78697.817908201658</v>
      </c>
      <c r="V88" s="58">
        <f t="shared" si="12"/>
        <v>6.5304087736789631</v>
      </c>
      <c r="W88" s="30">
        <v>16820748</v>
      </c>
      <c r="X88" s="58">
        <f t="shared" si="13"/>
        <v>26038.309597523221</v>
      </c>
      <c r="Y88" s="27" t="s">
        <v>25</v>
      </c>
      <c r="Z88" s="27">
        <v>2201160</v>
      </c>
    </row>
    <row r="89" spans="1:26" x14ac:dyDescent="0.3">
      <c r="A89" s="28">
        <v>87</v>
      </c>
      <c r="B89" s="31">
        <v>180</v>
      </c>
      <c r="C89" s="44" t="s">
        <v>135</v>
      </c>
      <c r="D89" s="35" t="s">
        <v>24</v>
      </c>
      <c r="E89" s="40">
        <v>147.69499999999999</v>
      </c>
      <c r="F89" s="41">
        <v>161.24</v>
      </c>
      <c r="G89" s="41">
        <v>134.15</v>
      </c>
      <c r="H89" s="39">
        <v>141.715</v>
      </c>
      <c r="I89" s="42">
        <v>1348</v>
      </c>
      <c r="J89" s="34">
        <v>188</v>
      </c>
      <c r="K89" s="34">
        <v>1366.8</v>
      </c>
      <c r="L89" s="34">
        <v>2425.6999999999998</v>
      </c>
      <c r="M89" s="55">
        <f t="shared" si="7"/>
        <v>0.3603955174686882</v>
      </c>
      <c r="N89" s="36">
        <v>9</v>
      </c>
      <c r="O89" s="36">
        <v>316.85000000000002</v>
      </c>
      <c r="P89" s="36">
        <v>311.52</v>
      </c>
      <c r="Q89" s="56">
        <f t="shared" si="8"/>
        <v>325.85000000000002</v>
      </c>
      <c r="R89" s="56">
        <f t="shared" si="9"/>
        <v>637.37</v>
      </c>
      <c r="S89" s="57">
        <f t="shared" si="10"/>
        <v>0.4887584919277656</v>
      </c>
      <c r="T89" s="37">
        <v>92506839.010000005</v>
      </c>
      <c r="U89" s="58">
        <f t="shared" si="11"/>
        <v>67681.32792654376</v>
      </c>
      <c r="V89" s="58">
        <f t="shared" si="12"/>
        <v>4.254379043711535</v>
      </c>
      <c r="W89" s="30">
        <v>100517548.25</v>
      </c>
      <c r="X89" s="58">
        <f t="shared" si="13"/>
        <v>41438.573710681456</v>
      </c>
      <c r="Y89" s="27" t="s">
        <v>25</v>
      </c>
      <c r="Z89" s="27">
        <v>2201160</v>
      </c>
    </row>
    <row r="90" spans="1:26" x14ac:dyDescent="0.3">
      <c r="A90" s="28">
        <v>88</v>
      </c>
      <c r="B90" s="31">
        <v>183</v>
      </c>
      <c r="C90" s="44" t="s">
        <v>136</v>
      </c>
      <c r="D90" s="35" t="s">
        <v>24</v>
      </c>
      <c r="E90" s="40">
        <v>155.85</v>
      </c>
      <c r="F90" s="41">
        <v>166.39</v>
      </c>
      <c r="G90" s="41">
        <v>145.31</v>
      </c>
      <c r="H90" s="39">
        <v>163.19999999999999</v>
      </c>
      <c r="I90" s="42">
        <v>7217</v>
      </c>
      <c r="J90" s="34">
        <v>410</v>
      </c>
      <c r="K90" s="34">
        <v>7258</v>
      </c>
      <c r="L90" s="34">
        <v>4702.1000000000004</v>
      </c>
      <c r="M90" s="55">
        <f t="shared" si="7"/>
        <v>0.60685111328500596</v>
      </c>
      <c r="N90" s="36">
        <v>135</v>
      </c>
      <c r="O90" s="36">
        <v>889.8</v>
      </c>
      <c r="P90" s="36">
        <v>1678.5</v>
      </c>
      <c r="Q90" s="56">
        <f t="shared" si="8"/>
        <v>1024.8</v>
      </c>
      <c r="R90" s="56">
        <f t="shared" si="9"/>
        <v>2703.3</v>
      </c>
      <c r="S90" s="57">
        <f t="shared" si="10"/>
        <v>0.62090777938075681</v>
      </c>
      <c r="T90" s="37">
        <v>374654899.48000002</v>
      </c>
      <c r="U90" s="58">
        <f t="shared" si="11"/>
        <v>51619.578324607333</v>
      </c>
      <c r="V90" s="58">
        <f t="shared" si="12"/>
        <v>8.1108114182962474</v>
      </c>
      <c r="W90" s="30">
        <v>237306141.91999999</v>
      </c>
      <c r="X90" s="58">
        <f t="shared" si="13"/>
        <v>50468.11890857276</v>
      </c>
      <c r="Y90" s="27" t="s">
        <v>25</v>
      </c>
      <c r="Z90" s="27">
        <v>2201160</v>
      </c>
    </row>
    <row r="91" spans="1:26" x14ac:dyDescent="0.3">
      <c r="A91" s="28">
        <v>89</v>
      </c>
      <c r="B91" s="31">
        <v>187</v>
      </c>
      <c r="C91" s="44" t="s">
        <v>137</v>
      </c>
      <c r="D91" s="35" t="s">
        <v>71</v>
      </c>
      <c r="E91" s="40">
        <v>155.30199999999999</v>
      </c>
      <c r="F91" s="41">
        <v>168.53200000000001</v>
      </c>
      <c r="G91" s="41">
        <v>147.78</v>
      </c>
      <c r="H91" s="39">
        <v>129.93799999999999</v>
      </c>
      <c r="I91" s="42">
        <v>1035</v>
      </c>
      <c r="J91" s="34">
        <v>175</v>
      </c>
      <c r="K91" s="34">
        <v>1052.5</v>
      </c>
      <c r="L91" s="34">
        <v>811.98</v>
      </c>
      <c r="M91" s="55">
        <f t="shared" si="7"/>
        <v>0.56450055779627561</v>
      </c>
      <c r="N91" s="36">
        <v>0</v>
      </c>
      <c r="O91" s="36">
        <v>216</v>
      </c>
      <c r="P91" s="36">
        <v>241.5</v>
      </c>
      <c r="Q91" s="56">
        <f t="shared" si="8"/>
        <v>216</v>
      </c>
      <c r="R91" s="56">
        <f t="shared" si="9"/>
        <v>457.5</v>
      </c>
      <c r="S91" s="57">
        <f t="shared" si="10"/>
        <v>0.52786885245901638</v>
      </c>
      <c r="T91" s="37">
        <v>67766000</v>
      </c>
      <c r="U91" s="58">
        <f t="shared" si="11"/>
        <v>64385.748218527318</v>
      </c>
      <c r="V91" s="58">
        <f t="shared" si="12"/>
        <v>4.791666666666667</v>
      </c>
      <c r="W91" s="30">
        <v>22812429.600000001</v>
      </c>
      <c r="X91" s="58">
        <f t="shared" si="13"/>
        <v>28094.817113722012</v>
      </c>
      <c r="Y91" s="27" t="s">
        <v>25</v>
      </c>
      <c r="Z91" s="27">
        <v>2201160</v>
      </c>
    </row>
    <row r="92" spans="1:26" x14ac:dyDescent="0.3">
      <c r="A92" s="28">
        <v>90</v>
      </c>
      <c r="B92" s="31">
        <v>191</v>
      </c>
      <c r="C92" s="44" t="s">
        <v>138</v>
      </c>
      <c r="D92" s="35" t="s">
        <v>27</v>
      </c>
      <c r="E92" s="40">
        <v>148.1</v>
      </c>
      <c r="F92" s="41">
        <v>152.96</v>
      </c>
      <c r="G92" s="41">
        <v>135.91999999999999</v>
      </c>
      <c r="H92" s="39">
        <v>124</v>
      </c>
      <c r="I92" s="42">
        <v>372</v>
      </c>
      <c r="J92" s="34">
        <v>177</v>
      </c>
      <c r="K92" s="34">
        <v>389.7</v>
      </c>
      <c r="L92" s="34">
        <v>188.3</v>
      </c>
      <c r="M92" s="55">
        <f t="shared" si="7"/>
        <v>0.67422145328719718</v>
      </c>
      <c r="N92" s="36">
        <v>7</v>
      </c>
      <c r="O92" s="36">
        <v>45.1</v>
      </c>
      <c r="P92" s="36">
        <v>72</v>
      </c>
      <c r="Q92" s="56">
        <f t="shared" si="8"/>
        <v>52.1</v>
      </c>
      <c r="R92" s="56">
        <f t="shared" si="9"/>
        <v>124.1</v>
      </c>
      <c r="S92" s="57">
        <f t="shared" si="10"/>
        <v>0.58017727639000805</v>
      </c>
      <c r="T92" s="37">
        <v>17892000</v>
      </c>
      <c r="U92" s="58">
        <f t="shared" si="11"/>
        <v>45912.240184757509</v>
      </c>
      <c r="V92" s="58">
        <f t="shared" si="12"/>
        <v>8.2483370288248334</v>
      </c>
      <c r="W92" s="30">
        <v>11078572</v>
      </c>
      <c r="X92" s="58">
        <f t="shared" si="13"/>
        <v>58834.689325544343</v>
      </c>
      <c r="Y92" s="27" t="s">
        <v>25</v>
      </c>
      <c r="Z92" s="27">
        <v>2201160</v>
      </c>
    </row>
    <row r="93" spans="1:26" x14ac:dyDescent="0.3">
      <c r="A93" s="28">
        <v>91</v>
      </c>
      <c r="B93" s="31">
        <v>192</v>
      </c>
      <c r="C93" s="44" t="s">
        <v>139</v>
      </c>
      <c r="D93" s="35" t="s">
        <v>40</v>
      </c>
      <c r="E93" s="40">
        <v>167.5</v>
      </c>
      <c r="F93" s="41">
        <v>181.3</v>
      </c>
      <c r="G93" s="41">
        <v>153.69999999999999</v>
      </c>
      <c r="H93" s="39">
        <v>150.5</v>
      </c>
      <c r="I93" s="42">
        <v>2651</v>
      </c>
      <c r="J93" s="34">
        <v>63</v>
      </c>
      <c r="K93" s="34">
        <v>2657.3</v>
      </c>
      <c r="L93" s="34">
        <v>3680</v>
      </c>
      <c r="M93" s="55">
        <f t="shared" si="7"/>
        <v>0.41931106307102395</v>
      </c>
      <c r="N93" s="36">
        <v>15</v>
      </c>
      <c r="O93" s="36">
        <v>333.6</v>
      </c>
      <c r="P93" s="36">
        <v>672.8</v>
      </c>
      <c r="Q93" s="56">
        <f t="shared" si="8"/>
        <v>348.6</v>
      </c>
      <c r="R93" s="56">
        <f t="shared" si="9"/>
        <v>1021.4</v>
      </c>
      <c r="S93" s="57">
        <f t="shared" si="10"/>
        <v>0.65870373996475418</v>
      </c>
      <c r="T93" s="37">
        <v>131813386.23</v>
      </c>
      <c r="U93" s="58">
        <f t="shared" si="11"/>
        <v>49604.254781168856</v>
      </c>
      <c r="V93" s="58">
        <f t="shared" si="12"/>
        <v>7.9466426858513186</v>
      </c>
      <c r="W93" s="30">
        <v>129612195.94</v>
      </c>
      <c r="X93" s="58">
        <f t="shared" si="13"/>
        <v>35220.705418478261</v>
      </c>
      <c r="Y93" s="27" t="s">
        <v>25</v>
      </c>
      <c r="Z93" s="27">
        <v>2201160</v>
      </c>
    </row>
    <row r="94" spans="1:26" x14ac:dyDescent="0.3">
      <c r="A94" s="28">
        <v>92</v>
      </c>
      <c r="B94" s="31">
        <v>193</v>
      </c>
      <c r="C94" s="44" t="s">
        <v>140</v>
      </c>
      <c r="D94" s="35" t="s">
        <v>73</v>
      </c>
      <c r="E94" s="40">
        <v>144.52199999999999</v>
      </c>
      <c r="F94" s="41">
        <v>154.33799999999999</v>
      </c>
      <c r="G94" s="41">
        <v>137.37</v>
      </c>
      <c r="H94" s="39">
        <v>119.2</v>
      </c>
      <c r="I94" s="43">
        <v>1134</v>
      </c>
      <c r="J94" s="34">
        <v>408</v>
      </c>
      <c r="K94" s="34">
        <v>1174.8</v>
      </c>
      <c r="L94" s="34">
        <v>1202</v>
      </c>
      <c r="M94" s="55">
        <f t="shared" si="7"/>
        <v>0.4942780208683944</v>
      </c>
      <c r="N94" s="36">
        <v>12</v>
      </c>
      <c r="O94" s="36">
        <v>191.3</v>
      </c>
      <c r="P94" s="36">
        <v>178</v>
      </c>
      <c r="Q94" s="56">
        <f t="shared" si="8"/>
        <v>203.3</v>
      </c>
      <c r="R94" s="56">
        <f t="shared" si="9"/>
        <v>381.3</v>
      </c>
      <c r="S94" s="57">
        <f t="shared" si="10"/>
        <v>0.46682402307894044</v>
      </c>
      <c r="T94" s="37">
        <v>52881700</v>
      </c>
      <c r="U94" s="58">
        <f t="shared" si="11"/>
        <v>45013.363976847126</v>
      </c>
      <c r="V94" s="58">
        <f t="shared" si="12"/>
        <v>5.9278619968635651</v>
      </c>
      <c r="W94" s="32">
        <v>27332930</v>
      </c>
      <c r="X94" s="58">
        <f t="shared" si="13"/>
        <v>22739.542429284527</v>
      </c>
      <c r="Y94" s="27" t="s">
        <v>25</v>
      </c>
      <c r="Z94" s="27">
        <v>2201160</v>
      </c>
    </row>
    <row r="95" spans="1:26" x14ac:dyDescent="0.3">
      <c r="A95" s="28">
        <v>93</v>
      </c>
      <c r="B95" s="31">
        <v>194</v>
      </c>
      <c r="C95" s="44" t="s">
        <v>141</v>
      </c>
      <c r="D95" s="35" t="s">
        <v>24</v>
      </c>
      <c r="E95" s="40">
        <v>155.77000000000001</v>
      </c>
      <c r="F95" s="41">
        <v>169.23</v>
      </c>
      <c r="G95" s="41">
        <v>147.59</v>
      </c>
      <c r="H95" s="39">
        <v>144.35</v>
      </c>
      <c r="I95" s="42">
        <v>3582</v>
      </c>
      <c r="J95" s="34">
        <v>557</v>
      </c>
      <c r="K95" s="34">
        <v>3637.7</v>
      </c>
      <c r="L95" s="34">
        <v>3181.8</v>
      </c>
      <c r="M95" s="55">
        <f t="shared" si="7"/>
        <v>0.53342620426717502</v>
      </c>
      <c r="N95" s="36">
        <v>106.5</v>
      </c>
      <c r="O95" s="36">
        <v>525.4</v>
      </c>
      <c r="P95" s="36">
        <v>943.5</v>
      </c>
      <c r="Q95" s="56">
        <f t="shared" si="8"/>
        <v>631.9</v>
      </c>
      <c r="R95" s="56">
        <f t="shared" si="9"/>
        <v>1575.4</v>
      </c>
      <c r="S95" s="57">
        <f t="shared" si="10"/>
        <v>0.59889551859845114</v>
      </c>
      <c r="T95" s="37">
        <v>228106500</v>
      </c>
      <c r="U95" s="58">
        <f t="shared" si="11"/>
        <v>62706.24295571378</v>
      </c>
      <c r="V95" s="58">
        <f t="shared" si="12"/>
        <v>6.8176627331556912</v>
      </c>
      <c r="W95" s="30">
        <v>158298600</v>
      </c>
      <c r="X95" s="58">
        <f t="shared" si="13"/>
        <v>49751.272864416365</v>
      </c>
      <c r="Y95" s="27" t="s">
        <v>25</v>
      </c>
      <c r="Z95" s="27">
        <v>2201160</v>
      </c>
    </row>
    <row r="96" spans="1:26" x14ac:dyDescent="0.3">
      <c r="A96" s="28">
        <v>94</v>
      </c>
      <c r="B96" s="31">
        <v>196</v>
      </c>
      <c r="C96" s="44" t="s">
        <v>142</v>
      </c>
      <c r="D96" s="35" t="s">
        <v>24</v>
      </c>
      <c r="E96" s="40">
        <v>154.33000000000001</v>
      </c>
      <c r="F96" s="41">
        <v>174.59</v>
      </c>
      <c r="G96" s="41">
        <v>149.63</v>
      </c>
      <c r="H96" s="39">
        <v>142</v>
      </c>
      <c r="I96" s="42">
        <v>3513</v>
      </c>
      <c r="J96" s="34">
        <v>176</v>
      </c>
      <c r="K96" s="34">
        <v>3530.6</v>
      </c>
      <c r="L96" s="34">
        <v>6572</v>
      </c>
      <c r="M96" s="55">
        <f t="shared" si="7"/>
        <v>0.34947439273058417</v>
      </c>
      <c r="N96" s="36">
        <v>37</v>
      </c>
      <c r="O96" s="36">
        <v>494.4</v>
      </c>
      <c r="P96" s="36">
        <v>902.8</v>
      </c>
      <c r="Q96" s="56">
        <f t="shared" si="8"/>
        <v>531.4</v>
      </c>
      <c r="R96" s="56">
        <f t="shared" si="9"/>
        <v>1434.1999999999998</v>
      </c>
      <c r="S96" s="57">
        <f t="shared" si="10"/>
        <v>0.62947984939339008</v>
      </c>
      <c r="T96" s="37">
        <v>170530831.25999999</v>
      </c>
      <c r="U96" s="58">
        <f t="shared" si="11"/>
        <v>48300.807585113012</v>
      </c>
      <c r="V96" s="58">
        <f t="shared" si="12"/>
        <v>7.1055825242718447</v>
      </c>
      <c r="W96" s="30">
        <v>249922192.80000001</v>
      </c>
      <c r="X96" s="58">
        <f t="shared" si="13"/>
        <v>38028.331223371883</v>
      </c>
      <c r="Y96" s="27" t="s">
        <v>25</v>
      </c>
      <c r="Z96" s="27">
        <v>2201160</v>
      </c>
    </row>
    <row r="97" spans="1:26" x14ac:dyDescent="0.3">
      <c r="A97" s="28">
        <v>95</v>
      </c>
      <c r="B97" s="31">
        <v>200</v>
      </c>
      <c r="C97" s="44" t="s">
        <v>143</v>
      </c>
      <c r="D97" s="35" t="s">
        <v>95</v>
      </c>
      <c r="E97" s="40">
        <v>143.636</v>
      </c>
      <c r="F97" s="41">
        <v>170</v>
      </c>
      <c r="G97" s="41">
        <v>117</v>
      </c>
      <c r="H97" s="39">
        <v>100</v>
      </c>
      <c r="I97" s="42">
        <v>33</v>
      </c>
      <c r="J97" s="34">
        <v>4</v>
      </c>
      <c r="K97" s="34">
        <v>33.4</v>
      </c>
      <c r="L97" s="34">
        <v>376</v>
      </c>
      <c r="M97" s="55">
        <f t="shared" si="7"/>
        <v>8.1582804103566192E-2</v>
      </c>
      <c r="N97" s="36">
        <v>1</v>
      </c>
      <c r="O97" s="36">
        <v>4.8</v>
      </c>
      <c r="P97" s="36">
        <v>3</v>
      </c>
      <c r="Q97" s="56">
        <f t="shared" si="8"/>
        <v>5.8</v>
      </c>
      <c r="R97" s="56">
        <f t="shared" si="9"/>
        <v>8.8000000000000007</v>
      </c>
      <c r="S97" s="57">
        <f t="shared" si="10"/>
        <v>0.34090909090909088</v>
      </c>
      <c r="T97" s="37">
        <v>1904900</v>
      </c>
      <c r="U97" s="58">
        <f t="shared" si="11"/>
        <v>57032.934131736532</v>
      </c>
      <c r="V97" s="58">
        <f t="shared" si="12"/>
        <v>6.875</v>
      </c>
      <c r="W97" s="30">
        <v>7599556</v>
      </c>
      <c r="X97" s="58">
        <f t="shared" si="13"/>
        <v>20211.58510638298</v>
      </c>
      <c r="Y97" s="27" t="s">
        <v>25</v>
      </c>
      <c r="Z97" s="27">
        <v>2201160</v>
      </c>
    </row>
    <row r="98" spans="1:26" x14ac:dyDescent="0.3">
      <c r="A98" s="28">
        <v>96</v>
      </c>
      <c r="B98" s="31">
        <v>202</v>
      </c>
      <c r="C98" s="44" t="s">
        <v>144</v>
      </c>
      <c r="D98" s="35" t="s">
        <v>27</v>
      </c>
      <c r="E98" s="40">
        <v>139.73099999999999</v>
      </c>
      <c r="F98" s="41">
        <v>143.33600000000001</v>
      </c>
      <c r="G98" s="41">
        <v>131.59</v>
      </c>
      <c r="H98" s="39">
        <v>124.245</v>
      </c>
      <c r="I98" s="42">
        <v>1033</v>
      </c>
      <c r="J98" s="34">
        <v>53</v>
      </c>
      <c r="K98" s="34">
        <v>1038.3</v>
      </c>
      <c r="L98" s="34">
        <v>320.08</v>
      </c>
      <c r="M98" s="55">
        <f t="shared" si="7"/>
        <v>0.76436637759684334</v>
      </c>
      <c r="N98" s="36">
        <v>10.5</v>
      </c>
      <c r="O98" s="36">
        <v>162.6</v>
      </c>
      <c r="P98" s="36">
        <v>214.5</v>
      </c>
      <c r="Q98" s="56">
        <f t="shared" si="8"/>
        <v>173.1</v>
      </c>
      <c r="R98" s="56">
        <f t="shared" si="9"/>
        <v>387.6</v>
      </c>
      <c r="S98" s="57">
        <f t="shared" si="10"/>
        <v>0.55340557275541791</v>
      </c>
      <c r="T98" s="37">
        <v>52282257.539999999</v>
      </c>
      <c r="U98" s="58">
        <f t="shared" si="11"/>
        <v>50353.710430511412</v>
      </c>
      <c r="V98" s="58">
        <f t="shared" si="12"/>
        <v>6.3530135301353017</v>
      </c>
      <c r="W98" s="30">
        <v>16608996.33</v>
      </c>
      <c r="X98" s="58">
        <f t="shared" si="13"/>
        <v>51890.140996001006</v>
      </c>
      <c r="Y98" s="27" t="s">
        <v>25</v>
      </c>
      <c r="Z98" s="27">
        <v>2201160</v>
      </c>
    </row>
    <row r="99" spans="1:26" x14ac:dyDescent="0.3">
      <c r="A99" s="28">
        <v>97</v>
      </c>
      <c r="B99" s="31">
        <v>203</v>
      </c>
      <c r="C99" s="44" t="s">
        <v>145</v>
      </c>
      <c r="D99" s="35" t="s">
        <v>40</v>
      </c>
      <c r="E99" s="40">
        <v>162.5</v>
      </c>
      <c r="F99" s="41">
        <v>172.2</v>
      </c>
      <c r="G99" s="41">
        <v>148.4</v>
      </c>
      <c r="H99" s="39">
        <v>153.19999999999999</v>
      </c>
      <c r="I99" s="42">
        <v>2902</v>
      </c>
      <c r="J99" s="34">
        <v>118</v>
      </c>
      <c r="K99" s="34">
        <v>2913.8</v>
      </c>
      <c r="L99" s="34">
        <v>2677</v>
      </c>
      <c r="M99" s="55">
        <f t="shared" si="7"/>
        <v>0.52117764899477714</v>
      </c>
      <c r="N99" s="36">
        <v>80.8</v>
      </c>
      <c r="O99" s="36">
        <v>424.2</v>
      </c>
      <c r="P99" s="36">
        <v>812.5</v>
      </c>
      <c r="Q99" s="56">
        <f t="shared" si="8"/>
        <v>505</v>
      </c>
      <c r="R99" s="56">
        <f t="shared" si="9"/>
        <v>1317.5</v>
      </c>
      <c r="S99" s="57">
        <f t="shared" si="10"/>
        <v>0.61669829222011385</v>
      </c>
      <c r="T99" s="37">
        <v>177167800</v>
      </c>
      <c r="U99" s="58">
        <f t="shared" si="11"/>
        <v>60803.00638341684</v>
      </c>
      <c r="V99" s="58">
        <f t="shared" si="12"/>
        <v>6.8411126826968411</v>
      </c>
      <c r="W99" s="30">
        <v>107639309.40000001</v>
      </c>
      <c r="X99" s="58">
        <f t="shared" si="13"/>
        <v>40208.931415763916</v>
      </c>
      <c r="Y99" s="27" t="s">
        <v>25</v>
      </c>
      <c r="Z99" s="27">
        <v>2201160</v>
      </c>
    </row>
    <row r="100" spans="1:26" x14ac:dyDescent="0.3">
      <c r="A100" s="28">
        <v>98</v>
      </c>
      <c r="B100" s="31">
        <v>207</v>
      </c>
      <c r="C100" s="44" t="s">
        <v>146</v>
      </c>
      <c r="D100" s="35" t="s">
        <v>95</v>
      </c>
      <c r="E100" s="40">
        <v>159.97999999999999</v>
      </c>
      <c r="F100" s="41">
        <v>168.35</v>
      </c>
      <c r="G100" s="41">
        <v>151.6</v>
      </c>
      <c r="H100" s="39">
        <v>144.19999999999999</v>
      </c>
      <c r="I100" s="42">
        <v>3728</v>
      </c>
      <c r="J100" s="34">
        <v>686</v>
      </c>
      <c r="K100" s="34">
        <v>3796.6</v>
      </c>
      <c r="L100" s="34">
        <v>5483</v>
      </c>
      <c r="M100" s="55">
        <f t="shared" si="7"/>
        <v>0.40913401439717229</v>
      </c>
      <c r="N100" s="36">
        <v>35</v>
      </c>
      <c r="O100" s="36">
        <v>629.79999999999995</v>
      </c>
      <c r="P100" s="36">
        <v>757.65</v>
      </c>
      <c r="Q100" s="56">
        <f t="shared" si="8"/>
        <v>664.8</v>
      </c>
      <c r="R100" s="56">
        <f t="shared" si="9"/>
        <v>1422.4499999999998</v>
      </c>
      <c r="S100" s="57">
        <f t="shared" si="10"/>
        <v>0.53263735104924603</v>
      </c>
      <c r="T100" s="37">
        <v>193919339.53999999</v>
      </c>
      <c r="U100" s="58">
        <f t="shared" si="11"/>
        <v>51077.105710372438</v>
      </c>
      <c r="V100" s="58">
        <f t="shared" si="12"/>
        <v>5.9193394728485238</v>
      </c>
      <c r="W100" s="30">
        <v>230880055.88999999</v>
      </c>
      <c r="X100" s="58">
        <f t="shared" si="13"/>
        <v>42108.345046507384</v>
      </c>
      <c r="Y100" s="27" t="s">
        <v>25</v>
      </c>
      <c r="Z100" s="27">
        <v>2201160</v>
      </c>
    </row>
    <row r="101" spans="1:26" x14ac:dyDescent="0.3">
      <c r="A101" s="28">
        <v>99</v>
      </c>
      <c r="B101" s="31">
        <v>208</v>
      </c>
      <c r="C101" s="44" t="s">
        <v>147</v>
      </c>
      <c r="D101" s="35" t="s">
        <v>100</v>
      </c>
      <c r="E101" s="40">
        <v>153.69999999999999</v>
      </c>
      <c r="F101" s="41">
        <v>164</v>
      </c>
      <c r="G101" s="41">
        <v>147.80000000000001</v>
      </c>
      <c r="H101" s="39">
        <v>136.69999999999999</v>
      </c>
      <c r="I101" s="42">
        <v>1345</v>
      </c>
      <c r="J101" s="34">
        <v>378</v>
      </c>
      <c r="K101" s="34">
        <v>1382.8</v>
      </c>
      <c r="L101" s="34">
        <v>1082</v>
      </c>
      <c r="M101" s="55">
        <f t="shared" si="7"/>
        <v>0.56101914962674448</v>
      </c>
      <c r="N101" s="36">
        <v>1</v>
      </c>
      <c r="O101" s="36">
        <v>239.2</v>
      </c>
      <c r="P101" s="36">
        <v>181.7</v>
      </c>
      <c r="Q101" s="56">
        <f t="shared" si="8"/>
        <v>240.2</v>
      </c>
      <c r="R101" s="56">
        <f t="shared" si="9"/>
        <v>421.9</v>
      </c>
      <c r="S101" s="57">
        <f t="shared" si="10"/>
        <v>0.43067077506518131</v>
      </c>
      <c r="T101" s="37">
        <v>59813100</v>
      </c>
      <c r="U101" s="58">
        <f t="shared" si="11"/>
        <v>43255.062192652593</v>
      </c>
      <c r="V101" s="58">
        <f t="shared" si="12"/>
        <v>5.622909698996656</v>
      </c>
      <c r="W101" s="30">
        <v>31572146.129999999</v>
      </c>
      <c r="X101" s="58">
        <f t="shared" si="13"/>
        <v>29179.432652495379</v>
      </c>
      <c r="Y101" s="27" t="s">
        <v>25</v>
      </c>
      <c r="Z101" s="27">
        <v>2201160</v>
      </c>
    </row>
    <row r="102" spans="1:26" x14ac:dyDescent="0.3">
      <c r="A102" s="28">
        <v>100</v>
      </c>
      <c r="B102" s="31">
        <v>212</v>
      </c>
      <c r="C102" s="44" t="s">
        <v>148</v>
      </c>
      <c r="D102" s="35" t="s">
        <v>42</v>
      </c>
      <c r="E102" s="40">
        <v>145.63999999999999</v>
      </c>
      <c r="F102" s="41">
        <v>156.38</v>
      </c>
      <c r="G102" s="41">
        <v>135.68</v>
      </c>
      <c r="H102" s="39">
        <v>126.48</v>
      </c>
      <c r="I102" s="42">
        <v>1619</v>
      </c>
      <c r="J102" s="34">
        <v>64</v>
      </c>
      <c r="K102" s="34">
        <v>1625.4</v>
      </c>
      <c r="L102" s="34">
        <v>1845</v>
      </c>
      <c r="M102" s="55">
        <f t="shared" si="7"/>
        <v>0.46836099585062241</v>
      </c>
      <c r="N102" s="36">
        <v>40</v>
      </c>
      <c r="O102" s="36">
        <v>221</v>
      </c>
      <c r="P102" s="36">
        <v>400</v>
      </c>
      <c r="Q102" s="56">
        <f t="shared" si="8"/>
        <v>261</v>
      </c>
      <c r="R102" s="56">
        <f t="shared" si="9"/>
        <v>661</v>
      </c>
      <c r="S102" s="57">
        <f t="shared" si="10"/>
        <v>0.60514372163388808</v>
      </c>
      <c r="T102" s="37">
        <v>80829697</v>
      </c>
      <c r="U102" s="58">
        <f t="shared" si="11"/>
        <v>49729.110988064473</v>
      </c>
      <c r="V102" s="58">
        <f t="shared" si="12"/>
        <v>7.3257918552036196</v>
      </c>
      <c r="W102" s="30">
        <v>36390030</v>
      </c>
      <c r="X102" s="58">
        <f t="shared" si="13"/>
        <v>19723.593495934958</v>
      </c>
      <c r="Y102" s="27" t="s">
        <v>25</v>
      </c>
      <c r="Z102" s="27">
        <v>2201160</v>
      </c>
    </row>
    <row r="103" spans="1:26" x14ac:dyDescent="0.3">
      <c r="A103" s="28">
        <v>101</v>
      </c>
      <c r="B103" s="31">
        <v>213</v>
      </c>
      <c r="C103" s="44" t="s">
        <v>149</v>
      </c>
      <c r="D103" s="35" t="s">
        <v>57</v>
      </c>
      <c r="E103" s="40">
        <v>136.74</v>
      </c>
      <c r="F103" s="41">
        <v>140.16</v>
      </c>
      <c r="G103" s="41">
        <v>135.05000000000001</v>
      </c>
      <c r="H103" s="39">
        <v>126.85</v>
      </c>
      <c r="I103" s="42">
        <v>980</v>
      </c>
      <c r="J103" s="34">
        <v>406</v>
      </c>
      <c r="K103" s="34">
        <v>1020.6</v>
      </c>
      <c r="L103" s="34">
        <v>929</v>
      </c>
      <c r="M103" s="55">
        <f t="shared" si="7"/>
        <v>0.52349199835863769</v>
      </c>
      <c r="N103" s="36">
        <v>16</v>
      </c>
      <c r="O103" s="36">
        <v>129.30000000000001</v>
      </c>
      <c r="P103" s="36">
        <v>226.3</v>
      </c>
      <c r="Q103" s="56">
        <f t="shared" si="8"/>
        <v>145.30000000000001</v>
      </c>
      <c r="R103" s="56">
        <f t="shared" si="9"/>
        <v>371.6</v>
      </c>
      <c r="S103" s="57">
        <f t="shared" si="10"/>
        <v>0.60898815931108718</v>
      </c>
      <c r="T103" s="37">
        <v>47980100</v>
      </c>
      <c r="U103" s="58">
        <f t="shared" si="11"/>
        <v>47011.659807956101</v>
      </c>
      <c r="V103" s="58">
        <f t="shared" si="12"/>
        <v>7.5792730085073465</v>
      </c>
      <c r="W103" s="30">
        <v>14815201.640000001</v>
      </c>
      <c r="X103" s="58">
        <f t="shared" si="13"/>
        <v>15947.472163616792</v>
      </c>
      <c r="Y103" s="27" t="s">
        <v>25</v>
      </c>
      <c r="Z103" s="27">
        <v>2201160</v>
      </c>
    </row>
    <row r="104" spans="1:26" x14ac:dyDescent="0.3">
      <c r="A104" s="28">
        <v>102</v>
      </c>
      <c r="B104" s="31">
        <v>216</v>
      </c>
      <c r="C104" s="44" t="s">
        <v>150</v>
      </c>
      <c r="D104" s="35" t="s">
        <v>48</v>
      </c>
      <c r="E104" s="40">
        <v>149.14500000000001</v>
      </c>
      <c r="F104" s="41">
        <v>158.726</v>
      </c>
      <c r="G104" s="41">
        <v>139.56299999999999</v>
      </c>
      <c r="H104" s="39">
        <v>140.07</v>
      </c>
      <c r="I104" s="42">
        <v>1167</v>
      </c>
      <c r="J104" s="34">
        <v>89</v>
      </c>
      <c r="K104" s="34">
        <v>1175.9000000000001</v>
      </c>
      <c r="L104" s="34">
        <v>944</v>
      </c>
      <c r="M104" s="55">
        <f t="shared" si="7"/>
        <v>0.55469597622529365</v>
      </c>
      <c r="N104" s="36">
        <v>28</v>
      </c>
      <c r="O104" s="36">
        <v>156.1</v>
      </c>
      <c r="P104" s="36">
        <v>352.4</v>
      </c>
      <c r="Q104" s="56">
        <f t="shared" si="8"/>
        <v>184.1</v>
      </c>
      <c r="R104" s="56">
        <f t="shared" si="9"/>
        <v>536.5</v>
      </c>
      <c r="S104" s="57">
        <f t="shared" si="10"/>
        <v>0.65684995340167751</v>
      </c>
      <c r="T104" s="37">
        <v>74142150.450000003</v>
      </c>
      <c r="U104" s="58">
        <f t="shared" si="11"/>
        <v>63051.407815290411</v>
      </c>
      <c r="V104" s="58">
        <f t="shared" si="12"/>
        <v>7.475976937860346</v>
      </c>
      <c r="W104" s="30">
        <v>35817118.020000003</v>
      </c>
      <c r="X104" s="58">
        <f t="shared" si="13"/>
        <v>37941.862309322038</v>
      </c>
      <c r="Y104" s="27" t="s">
        <v>25</v>
      </c>
      <c r="Z104" s="27">
        <v>2201160</v>
      </c>
    </row>
    <row r="105" spans="1:26" x14ac:dyDescent="0.3">
      <c r="A105" s="28">
        <v>103</v>
      </c>
      <c r="B105" s="31">
        <v>218</v>
      </c>
      <c r="C105" s="44" t="s">
        <v>151</v>
      </c>
      <c r="D105" s="35" t="s">
        <v>29</v>
      </c>
      <c r="E105" s="40">
        <v>149.66900000000001</v>
      </c>
      <c r="F105" s="41">
        <v>156.714</v>
      </c>
      <c r="G105" s="41">
        <v>142.624</v>
      </c>
      <c r="H105" s="39">
        <v>131.893</v>
      </c>
      <c r="I105" s="42">
        <v>1277</v>
      </c>
      <c r="J105" s="34">
        <v>154</v>
      </c>
      <c r="K105" s="34">
        <v>1292.4000000000001</v>
      </c>
      <c r="L105" s="34">
        <v>1347.7</v>
      </c>
      <c r="M105" s="55">
        <f t="shared" si="7"/>
        <v>0.48952691185939923</v>
      </c>
      <c r="N105" s="36">
        <v>0</v>
      </c>
      <c r="O105" s="36">
        <v>204.47</v>
      </c>
      <c r="P105" s="36">
        <v>278</v>
      </c>
      <c r="Q105" s="56">
        <f t="shared" si="8"/>
        <v>204.47</v>
      </c>
      <c r="R105" s="56">
        <f t="shared" si="9"/>
        <v>482.47</v>
      </c>
      <c r="S105" s="57">
        <f t="shared" si="10"/>
        <v>0.57620162911683626</v>
      </c>
      <c r="T105" s="37">
        <v>67399994</v>
      </c>
      <c r="U105" s="58">
        <f t="shared" si="11"/>
        <v>52151.032188177029</v>
      </c>
      <c r="V105" s="58">
        <f t="shared" si="12"/>
        <v>6.2454149753020003</v>
      </c>
      <c r="W105" s="30">
        <v>24257105</v>
      </c>
      <c r="X105" s="58">
        <f t="shared" si="13"/>
        <v>17998.890702678636</v>
      </c>
      <c r="Y105" s="27" t="s">
        <v>25</v>
      </c>
      <c r="Z105" s="27">
        <v>2201160</v>
      </c>
    </row>
    <row r="106" spans="1:26" x14ac:dyDescent="0.3">
      <c r="A106" s="28">
        <v>104</v>
      </c>
      <c r="B106" s="31">
        <v>220</v>
      </c>
      <c r="C106" s="44" t="s">
        <v>152</v>
      </c>
      <c r="D106" s="35" t="s">
        <v>40</v>
      </c>
      <c r="E106" s="40">
        <v>149.59133333333332</v>
      </c>
      <c r="F106" s="41">
        <v>158.81</v>
      </c>
      <c r="G106" s="41">
        <v>146.16399999999999</v>
      </c>
      <c r="H106" s="39">
        <v>143.80000000000001</v>
      </c>
      <c r="I106" s="42">
        <v>1150</v>
      </c>
      <c r="J106" s="34">
        <v>0</v>
      </c>
      <c r="K106" s="34">
        <v>1150</v>
      </c>
      <c r="L106" s="34">
        <v>2465.6999999999998</v>
      </c>
      <c r="M106" s="55">
        <f t="shared" si="7"/>
        <v>0.31805736095361897</v>
      </c>
      <c r="N106" s="36">
        <v>43.3</v>
      </c>
      <c r="O106" s="36">
        <v>147.1</v>
      </c>
      <c r="P106" s="36">
        <v>301.89999999999998</v>
      </c>
      <c r="Q106" s="56">
        <f t="shared" si="8"/>
        <v>190.39999999999998</v>
      </c>
      <c r="R106" s="56">
        <f t="shared" si="9"/>
        <v>492.29999999999995</v>
      </c>
      <c r="S106" s="57">
        <f t="shared" si="10"/>
        <v>0.61324395693682709</v>
      </c>
      <c r="T106" s="37">
        <v>53965920</v>
      </c>
      <c r="U106" s="58">
        <f t="shared" si="11"/>
        <v>46926.886956521739</v>
      </c>
      <c r="V106" s="58">
        <f t="shared" si="12"/>
        <v>7.8178110129163834</v>
      </c>
      <c r="W106" s="30">
        <v>59877853.922327504</v>
      </c>
      <c r="X106" s="58">
        <f t="shared" si="13"/>
        <v>24284.322473264187</v>
      </c>
      <c r="Y106" s="27" t="s">
        <v>25</v>
      </c>
      <c r="Z106" s="27">
        <v>2201160</v>
      </c>
    </row>
    <row r="107" spans="1:26" x14ac:dyDescent="0.3">
      <c r="A107" s="28">
        <v>105</v>
      </c>
      <c r="B107" s="31">
        <v>225</v>
      </c>
      <c r="C107" s="44" t="s">
        <v>153</v>
      </c>
      <c r="D107" s="35" t="s">
        <v>29</v>
      </c>
      <c r="E107" s="40">
        <v>155.07</v>
      </c>
      <c r="F107" s="41">
        <v>161.30000000000001</v>
      </c>
      <c r="G107" s="41">
        <v>151.12</v>
      </c>
      <c r="H107" s="39">
        <v>145.30000000000001</v>
      </c>
      <c r="I107" s="42">
        <v>1798</v>
      </c>
      <c r="J107" s="34">
        <v>15</v>
      </c>
      <c r="K107" s="34">
        <v>1799.5</v>
      </c>
      <c r="L107" s="34">
        <v>2782</v>
      </c>
      <c r="M107" s="55">
        <f t="shared" si="7"/>
        <v>0.39277529193495581</v>
      </c>
      <c r="N107" s="36">
        <v>35</v>
      </c>
      <c r="O107" s="36">
        <v>219.7</v>
      </c>
      <c r="P107" s="36">
        <v>394.5</v>
      </c>
      <c r="Q107" s="56">
        <f t="shared" si="8"/>
        <v>254.7</v>
      </c>
      <c r="R107" s="56">
        <f t="shared" si="9"/>
        <v>649.20000000000005</v>
      </c>
      <c r="S107" s="57">
        <f t="shared" si="10"/>
        <v>0.60767097966728278</v>
      </c>
      <c r="T107" s="37">
        <v>81813300</v>
      </c>
      <c r="U107" s="58">
        <f t="shared" si="11"/>
        <v>45464.462350652961</v>
      </c>
      <c r="V107" s="58">
        <f t="shared" si="12"/>
        <v>8.1838871187983617</v>
      </c>
      <c r="W107" s="30">
        <v>67266962.939999998</v>
      </c>
      <c r="X107" s="58">
        <f t="shared" si="13"/>
        <v>24179.354040258804</v>
      </c>
      <c r="Y107" s="27" t="s">
        <v>25</v>
      </c>
      <c r="Z107" s="27">
        <v>2201160</v>
      </c>
    </row>
    <row r="108" spans="1:26" x14ac:dyDescent="0.3">
      <c r="A108" s="28">
        <v>106</v>
      </c>
      <c r="B108" s="31">
        <v>227</v>
      </c>
      <c r="C108" s="44" t="s">
        <v>154</v>
      </c>
      <c r="D108" s="35" t="s">
        <v>42</v>
      </c>
      <c r="E108" s="40">
        <v>156.077</v>
      </c>
      <c r="F108" s="41">
        <v>178.62299999999999</v>
      </c>
      <c r="G108" s="41">
        <v>149.74299999999999</v>
      </c>
      <c r="H108" s="39">
        <v>143.03200000000001</v>
      </c>
      <c r="I108" s="42">
        <v>1530</v>
      </c>
      <c r="J108" s="34">
        <v>79</v>
      </c>
      <c r="K108" s="34">
        <v>1537.9</v>
      </c>
      <c r="L108" s="34">
        <v>3227</v>
      </c>
      <c r="M108" s="55">
        <f t="shared" si="7"/>
        <v>0.32275598648450127</v>
      </c>
      <c r="N108" s="36">
        <v>4</v>
      </c>
      <c r="O108" s="36">
        <v>205.5</v>
      </c>
      <c r="P108" s="36">
        <v>376</v>
      </c>
      <c r="Q108" s="56">
        <f t="shared" si="8"/>
        <v>209.5</v>
      </c>
      <c r="R108" s="56">
        <f t="shared" si="9"/>
        <v>585.5</v>
      </c>
      <c r="S108" s="57">
        <f t="shared" si="10"/>
        <v>0.64218616567036724</v>
      </c>
      <c r="T108" s="37">
        <v>75329800</v>
      </c>
      <c r="U108" s="58">
        <f t="shared" si="11"/>
        <v>48982.248520710054</v>
      </c>
      <c r="V108" s="58">
        <f t="shared" si="12"/>
        <v>7.445255474452555</v>
      </c>
      <c r="W108" s="30">
        <v>95556293</v>
      </c>
      <c r="X108" s="58">
        <f t="shared" si="13"/>
        <v>29611.494577006506</v>
      </c>
      <c r="Y108" s="27" t="s">
        <v>25</v>
      </c>
      <c r="Z108" s="27">
        <v>2201160</v>
      </c>
    </row>
    <row r="109" spans="1:26" x14ac:dyDescent="0.3">
      <c r="A109" s="28">
        <v>107</v>
      </c>
      <c r="B109" s="31">
        <v>229</v>
      </c>
      <c r="C109" s="44" t="s">
        <v>155</v>
      </c>
      <c r="D109" s="35" t="s">
        <v>100</v>
      </c>
      <c r="E109" s="40">
        <v>147.16999999999999</v>
      </c>
      <c r="F109" s="41">
        <v>154.55000000000001</v>
      </c>
      <c r="G109" s="41">
        <v>139.80000000000001</v>
      </c>
      <c r="H109" s="39">
        <v>130</v>
      </c>
      <c r="I109" s="42">
        <v>1873</v>
      </c>
      <c r="J109" s="34">
        <v>458</v>
      </c>
      <c r="K109" s="34">
        <v>1918.8</v>
      </c>
      <c r="L109" s="34">
        <v>2489</v>
      </c>
      <c r="M109" s="55">
        <f t="shared" si="7"/>
        <v>0.43531920686056536</v>
      </c>
      <c r="N109" s="36">
        <v>9</v>
      </c>
      <c r="O109" s="36">
        <v>213.7</v>
      </c>
      <c r="P109" s="36">
        <v>234</v>
      </c>
      <c r="Q109" s="56">
        <f t="shared" si="8"/>
        <v>222.7</v>
      </c>
      <c r="R109" s="56">
        <f t="shared" si="9"/>
        <v>456.7</v>
      </c>
      <c r="S109" s="57">
        <f t="shared" si="10"/>
        <v>0.51237135975476245</v>
      </c>
      <c r="T109" s="37">
        <v>68030200</v>
      </c>
      <c r="U109" s="58">
        <f t="shared" si="11"/>
        <v>35454.55493016469</v>
      </c>
      <c r="V109" s="58">
        <f t="shared" si="12"/>
        <v>8.7646233036967711</v>
      </c>
      <c r="W109" s="30">
        <v>53028381.689999998</v>
      </c>
      <c r="X109" s="58">
        <f t="shared" si="13"/>
        <v>21305.095094415428</v>
      </c>
      <c r="Y109" s="27" t="s">
        <v>25</v>
      </c>
      <c r="Z109" s="27">
        <v>2201160</v>
      </c>
    </row>
    <row r="110" spans="1:26" x14ac:dyDescent="0.3">
      <c r="A110" s="28">
        <v>108</v>
      </c>
      <c r="B110" s="31">
        <v>246</v>
      </c>
      <c r="C110" s="44" t="s">
        <v>156</v>
      </c>
      <c r="D110" s="35" t="s">
        <v>75</v>
      </c>
      <c r="E110" s="40">
        <v>162.86799999999999</v>
      </c>
      <c r="F110" s="41">
        <v>172.54499999999999</v>
      </c>
      <c r="G110" s="41">
        <v>152.501</v>
      </c>
      <c r="H110" s="39">
        <v>148</v>
      </c>
      <c r="I110" s="42">
        <v>1787</v>
      </c>
      <c r="J110" s="34">
        <v>147</v>
      </c>
      <c r="K110" s="34">
        <v>1801.7</v>
      </c>
      <c r="L110" s="34">
        <v>2199</v>
      </c>
      <c r="M110" s="55">
        <f t="shared" si="7"/>
        <v>0.45034618941685206</v>
      </c>
      <c r="N110" s="36">
        <v>83.4</v>
      </c>
      <c r="O110" s="36">
        <v>201.86</v>
      </c>
      <c r="P110" s="36">
        <v>342.18</v>
      </c>
      <c r="Q110" s="56">
        <f t="shared" si="8"/>
        <v>285.26</v>
      </c>
      <c r="R110" s="56">
        <f t="shared" si="9"/>
        <v>627.44000000000005</v>
      </c>
      <c r="S110" s="57">
        <f t="shared" si="10"/>
        <v>0.54535891878107867</v>
      </c>
      <c r="T110" s="37">
        <v>97374600</v>
      </c>
      <c r="U110" s="58">
        <f t="shared" si="11"/>
        <v>54045.956596547701</v>
      </c>
      <c r="V110" s="58">
        <f t="shared" si="12"/>
        <v>8.8526701674427812</v>
      </c>
      <c r="W110" s="30">
        <v>40483172.210000001</v>
      </c>
      <c r="X110" s="58">
        <f t="shared" si="13"/>
        <v>18409.810009095043</v>
      </c>
      <c r="Y110" s="27" t="s">
        <v>25</v>
      </c>
      <c r="Z110" s="27">
        <v>2201160</v>
      </c>
    </row>
    <row r="111" spans="1:26" x14ac:dyDescent="0.3">
      <c r="A111" s="28">
        <v>109</v>
      </c>
      <c r="B111" s="31">
        <v>248</v>
      </c>
      <c r="C111" s="44" t="s">
        <v>157</v>
      </c>
      <c r="D111" s="35" t="s">
        <v>85</v>
      </c>
      <c r="E111" s="40">
        <v>141.57</v>
      </c>
      <c r="F111" s="41">
        <v>149.19999999999999</v>
      </c>
      <c r="G111" s="41">
        <v>137.63999999999999</v>
      </c>
      <c r="H111" s="39">
        <v>140.1</v>
      </c>
      <c r="I111" s="42">
        <v>1930</v>
      </c>
      <c r="J111" s="34">
        <v>237</v>
      </c>
      <c r="K111" s="34">
        <v>1953.7</v>
      </c>
      <c r="L111" s="34">
        <v>1422</v>
      </c>
      <c r="M111" s="55">
        <f t="shared" si="7"/>
        <v>0.57875403619989929</v>
      </c>
      <c r="N111" s="36">
        <v>19</v>
      </c>
      <c r="O111" s="36">
        <v>283.10000000000002</v>
      </c>
      <c r="P111" s="36">
        <v>274</v>
      </c>
      <c r="Q111" s="56">
        <f t="shared" si="8"/>
        <v>302.10000000000002</v>
      </c>
      <c r="R111" s="56">
        <f t="shared" si="9"/>
        <v>576.1</v>
      </c>
      <c r="S111" s="57">
        <f t="shared" si="10"/>
        <v>0.47561187293872592</v>
      </c>
      <c r="T111" s="37">
        <v>77304205</v>
      </c>
      <c r="U111" s="58">
        <f t="shared" si="11"/>
        <v>39568.104110149972</v>
      </c>
      <c r="V111" s="58">
        <f t="shared" si="12"/>
        <v>6.8173790180148348</v>
      </c>
      <c r="W111" s="30">
        <v>37442798</v>
      </c>
      <c r="X111" s="58">
        <f t="shared" si="13"/>
        <v>26331.081575246131</v>
      </c>
      <c r="Y111" s="27" t="s">
        <v>25</v>
      </c>
      <c r="Z111" s="27">
        <v>2201160</v>
      </c>
    </row>
    <row r="112" spans="1:26" x14ac:dyDescent="0.3">
      <c r="A112" s="28">
        <v>110</v>
      </c>
      <c r="B112" s="31">
        <v>252</v>
      </c>
      <c r="C112" s="44" t="s">
        <v>158</v>
      </c>
      <c r="D112" s="35" t="s">
        <v>75</v>
      </c>
      <c r="E112" s="40">
        <v>150.47999999999999</v>
      </c>
      <c r="F112" s="41">
        <v>159.56</v>
      </c>
      <c r="G112" s="41">
        <v>141.38999999999999</v>
      </c>
      <c r="H112" s="39">
        <v>126.48</v>
      </c>
      <c r="I112" s="42">
        <v>1793</v>
      </c>
      <c r="J112" s="34">
        <v>232</v>
      </c>
      <c r="K112" s="34">
        <v>1816.2</v>
      </c>
      <c r="L112" s="34">
        <v>1811</v>
      </c>
      <c r="M112" s="55">
        <f t="shared" si="7"/>
        <v>0.5007168063520071</v>
      </c>
      <c r="N112" s="36">
        <v>14</v>
      </c>
      <c r="O112" s="36">
        <v>260</v>
      </c>
      <c r="P112" s="36">
        <v>323</v>
      </c>
      <c r="Q112" s="56">
        <f t="shared" si="8"/>
        <v>274</v>
      </c>
      <c r="R112" s="56">
        <f t="shared" si="9"/>
        <v>597</v>
      </c>
      <c r="S112" s="57">
        <f t="shared" si="10"/>
        <v>0.54103852596314905</v>
      </c>
      <c r="T112" s="37">
        <v>78791200</v>
      </c>
      <c r="U112" s="58">
        <f t="shared" si="11"/>
        <v>43382.44686708512</v>
      </c>
      <c r="V112" s="58">
        <f t="shared" si="12"/>
        <v>6.8961538461538465</v>
      </c>
      <c r="W112" s="30">
        <v>48765656</v>
      </c>
      <c r="X112" s="58">
        <f t="shared" si="13"/>
        <v>26927.474323578135</v>
      </c>
      <c r="Y112" s="27" t="s">
        <v>25</v>
      </c>
      <c r="Z112" s="27">
        <v>2201160</v>
      </c>
    </row>
    <row r="113" spans="1:26" x14ac:dyDescent="0.3">
      <c r="A113" s="28">
        <v>111</v>
      </c>
      <c r="B113" s="31">
        <v>258</v>
      </c>
      <c r="C113" s="44" t="s">
        <v>159</v>
      </c>
      <c r="D113" s="35" t="s">
        <v>91</v>
      </c>
      <c r="E113" s="40">
        <v>130.87</v>
      </c>
      <c r="F113" s="41">
        <v>135.08000000000001</v>
      </c>
      <c r="G113" s="41">
        <v>126.66</v>
      </c>
      <c r="H113" s="39">
        <v>121.07</v>
      </c>
      <c r="I113" s="42">
        <v>284</v>
      </c>
      <c r="J113" s="34">
        <v>108</v>
      </c>
      <c r="K113" s="34">
        <v>294.8</v>
      </c>
      <c r="L113" s="34">
        <v>392.2</v>
      </c>
      <c r="M113" s="55">
        <f t="shared" si="7"/>
        <v>0.42911208151382824</v>
      </c>
      <c r="N113" s="36">
        <v>3.9</v>
      </c>
      <c r="O113" s="36">
        <v>28.6</v>
      </c>
      <c r="P113" s="36">
        <v>50.4</v>
      </c>
      <c r="Q113" s="56">
        <f t="shared" si="8"/>
        <v>32.5</v>
      </c>
      <c r="R113" s="56">
        <f t="shared" si="9"/>
        <v>82.9</v>
      </c>
      <c r="S113" s="57">
        <f t="shared" si="10"/>
        <v>0.60796139927623638</v>
      </c>
      <c r="T113" s="37">
        <v>12515000</v>
      </c>
      <c r="U113" s="58">
        <f t="shared" si="11"/>
        <v>42452.510176390773</v>
      </c>
      <c r="V113" s="58">
        <f t="shared" si="12"/>
        <v>9.93006993006993</v>
      </c>
      <c r="W113" s="30">
        <v>8758687</v>
      </c>
      <c r="X113" s="58">
        <f t="shared" si="13"/>
        <v>22332.195308516064</v>
      </c>
      <c r="Y113" s="27" t="s">
        <v>25</v>
      </c>
      <c r="Z113" s="27">
        <v>2201160</v>
      </c>
    </row>
    <row r="114" spans="1:26" x14ac:dyDescent="0.3">
      <c r="A114" s="28">
        <v>112</v>
      </c>
      <c r="B114" s="31">
        <v>261</v>
      </c>
      <c r="C114" s="44" t="s">
        <v>160</v>
      </c>
      <c r="D114" s="35" t="s">
        <v>64</v>
      </c>
      <c r="E114" s="40">
        <v>146.69999999999999</v>
      </c>
      <c r="F114" s="41">
        <v>153.80000000000001</v>
      </c>
      <c r="G114" s="41">
        <v>141.6</v>
      </c>
      <c r="H114" s="39">
        <v>129.6</v>
      </c>
      <c r="I114" s="42">
        <v>1210</v>
      </c>
      <c r="J114" s="34">
        <v>165</v>
      </c>
      <c r="K114" s="34">
        <v>1226.5</v>
      </c>
      <c r="L114" s="34">
        <v>1485</v>
      </c>
      <c r="M114" s="55">
        <f t="shared" si="7"/>
        <v>0.45233265720081134</v>
      </c>
      <c r="N114" s="36">
        <v>5</v>
      </c>
      <c r="O114" s="36">
        <v>163.5</v>
      </c>
      <c r="P114" s="36">
        <v>285.5</v>
      </c>
      <c r="Q114" s="56">
        <f t="shared" si="8"/>
        <v>168.5</v>
      </c>
      <c r="R114" s="56">
        <f t="shared" si="9"/>
        <v>454</v>
      </c>
      <c r="S114" s="57">
        <f t="shared" si="10"/>
        <v>0.62885462555066074</v>
      </c>
      <c r="T114" s="37">
        <v>52453688.18</v>
      </c>
      <c r="U114" s="58">
        <f t="shared" si="11"/>
        <v>42766.969571952708</v>
      </c>
      <c r="V114" s="58">
        <f t="shared" si="12"/>
        <v>7.4006116207951074</v>
      </c>
      <c r="W114" s="30">
        <v>31134137.199999999</v>
      </c>
      <c r="X114" s="58">
        <f t="shared" si="13"/>
        <v>20965.748956228956</v>
      </c>
      <c r="Y114" s="27" t="s">
        <v>25</v>
      </c>
      <c r="Z114" s="27">
        <v>2201160</v>
      </c>
    </row>
    <row r="115" spans="1:26" x14ac:dyDescent="0.3">
      <c r="A115" s="28">
        <v>113</v>
      </c>
      <c r="B115" s="31">
        <v>265</v>
      </c>
      <c r="C115" s="44" t="s">
        <v>161</v>
      </c>
      <c r="D115" s="35" t="s">
        <v>64</v>
      </c>
      <c r="E115" s="40">
        <v>169.2</v>
      </c>
      <c r="F115" s="41">
        <v>185.6</v>
      </c>
      <c r="G115" s="41">
        <v>152.80000000000001</v>
      </c>
      <c r="H115" s="39">
        <v>148.4</v>
      </c>
      <c r="I115" s="42">
        <v>1501</v>
      </c>
      <c r="J115" s="34">
        <v>38</v>
      </c>
      <c r="K115" s="34">
        <v>1504.8</v>
      </c>
      <c r="L115" s="34">
        <v>2236</v>
      </c>
      <c r="M115" s="55">
        <f t="shared" si="7"/>
        <v>0.40226689478186484</v>
      </c>
      <c r="N115" s="36">
        <v>26.5</v>
      </c>
      <c r="O115" s="36">
        <v>225.2</v>
      </c>
      <c r="P115" s="36">
        <v>254</v>
      </c>
      <c r="Q115" s="56">
        <f t="shared" si="8"/>
        <v>251.7</v>
      </c>
      <c r="R115" s="56">
        <f t="shared" si="9"/>
        <v>505.7</v>
      </c>
      <c r="S115" s="57">
        <f t="shared" si="10"/>
        <v>0.50227407553885706</v>
      </c>
      <c r="T115" s="37">
        <v>67481560</v>
      </c>
      <c r="U115" s="58">
        <f t="shared" si="11"/>
        <v>44844.205209994689</v>
      </c>
      <c r="V115" s="58">
        <f t="shared" si="12"/>
        <v>6.6651865008881002</v>
      </c>
      <c r="W115" s="30">
        <v>65588423</v>
      </c>
      <c r="X115" s="58">
        <f t="shared" si="13"/>
        <v>29332.926207513417</v>
      </c>
      <c r="Y115" s="27" t="s">
        <v>25</v>
      </c>
      <c r="Z115" s="27">
        <v>2201160</v>
      </c>
    </row>
    <row r="116" spans="1:26" x14ac:dyDescent="0.3">
      <c r="A116" s="28">
        <v>114</v>
      </c>
      <c r="B116" s="31">
        <v>267</v>
      </c>
      <c r="C116" s="44" t="s">
        <v>162</v>
      </c>
      <c r="D116" s="35" t="s">
        <v>40</v>
      </c>
      <c r="E116" s="40">
        <v>147.80000000000001</v>
      </c>
      <c r="F116" s="41">
        <v>158.1</v>
      </c>
      <c r="G116" s="41">
        <v>142</v>
      </c>
      <c r="H116" s="39">
        <v>117.9</v>
      </c>
      <c r="I116" s="42">
        <v>534</v>
      </c>
      <c r="J116" s="34">
        <v>82</v>
      </c>
      <c r="K116" s="34">
        <v>542.20000000000005</v>
      </c>
      <c r="L116" s="34">
        <v>671</v>
      </c>
      <c r="M116" s="55">
        <f t="shared" si="7"/>
        <v>0.44691724365314872</v>
      </c>
      <c r="N116" s="36">
        <v>12.5</v>
      </c>
      <c r="O116" s="36">
        <v>70</v>
      </c>
      <c r="P116" s="36">
        <v>124.3</v>
      </c>
      <c r="Q116" s="56">
        <f t="shared" si="8"/>
        <v>82.5</v>
      </c>
      <c r="R116" s="56">
        <f t="shared" si="9"/>
        <v>206.8</v>
      </c>
      <c r="S116" s="57">
        <f t="shared" si="10"/>
        <v>0.60106382978723405</v>
      </c>
      <c r="T116" s="37">
        <v>31347800</v>
      </c>
      <c r="U116" s="58">
        <f t="shared" si="11"/>
        <v>57815.935079306524</v>
      </c>
      <c r="V116" s="58">
        <f t="shared" si="12"/>
        <v>7.628571428571429</v>
      </c>
      <c r="W116" s="30">
        <v>30079666.780000001</v>
      </c>
      <c r="X116" s="58">
        <f t="shared" si="13"/>
        <v>44828.117406855439</v>
      </c>
      <c r="Y116" s="27" t="s">
        <v>25</v>
      </c>
      <c r="Z116" s="27">
        <v>2201160</v>
      </c>
    </row>
    <row r="117" spans="1:26" x14ac:dyDescent="0.3">
      <c r="A117" s="28">
        <v>115</v>
      </c>
      <c r="B117" s="31">
        <v>268</v>
      </c>
      <c r="C117" s="44" t="s">
        <v>163</v>
      </c>
      <c r="D117" s="35" t="s">
        <v>85</v>
      </c>
      <c r="E117" s="40">
        <v>158.37</v>
      </c>
      <c r="F117" s="41">
        <v>152.43</v>
      </c>
      <c r="G117" s="41">
        <v>160.71</v>
      </c>
      <c r="H117" s="39">
        <v>115.93</v>
      </c>
      <c r="I117" s="42">
        <v>1410</v>
      </c>
      <c r="J117" s="34">
        <v>472</v>
      </c>
      <c r="K117" s="34">
        <v>1457.2</v>
      </c>
      <c r="L117" s="34">
        <v>1331</v>
      </c>
      <c r="M117" s="55">
        <f t="shared" si="7"/>
        <v>0.52263108815723414</v>
      </c>
      <c r="N117" s="36">
        <v>4</v>
      </c>
      <c r="O117" s="36">
        <v>218</v>
      </c>
      <c r="P117" s="36">
        <v>299</v>
      </c>
      <c r="Q117" s="56">
        <f t="shared" si="8"/>
        <v>222</v>
      </c>
      <c r="R117" s="56">
        <f t="shared" si="9"/>
        <v>521</v>
      </c>
      <c r="S117" s="57">
        <f t="shared" si="10"/>
        <v>0.57389635316698662</v>
      </c>
      <c r="T117" s="37">
        <v>70757499.319999993</v>
      </c>
      <c r="U117" s="58">
        <f t="shared" si="11"/>
        <v>48557.163958276142</v>
      </c>
      <c r="V117" s="58">
        <f t="shared" si="12"/>
        <v>6.4678899082568808</v>
      </c>
      <c r="W117" s="30">
        <v>33340956.59</v>
      </c>
      <c r="X117" s="58">
        <f t="shared" si="13"/>
        <v>25049.554162283996</v>
      </c>
      <c r="Y117" s="27" t="s">
        <v>25</v>
      </c>
      <c r="Z117" s="27">
        <v>2201160</v>
      </c>
    </row>
    <row r="118" spans="1:26" x14ac:dyDescent="0.3">
      <c r="A118" s="28">
        <v>116</v>
      </c>
      <c r="B118" s="31">
        <v>274</v>
      </c>
      <c r="C118" s="44" t="s">
        <v>164</v>
      </c>
      <c r="D118" s="35" t="s">
        <v>42</v>
      </c>
      <c r="E118" s="40">
        <v>175</v>
      </c>
      <c r="F118" s="41">
        <v>187</v>
      </c>
      <c r="G118" s="41">
        <v>163</v>
      </c>
      <c r="H118" s="39">
        <v>171</v>
      </c>
      <c r="I118" s="42">
        <v>3481</v>
      </c>
      <c r="J118" s="34">
        <v>251</v>
      </c>
      <c r="K118" s="34">
        <v>3506.1</v>
      </c>
      <c r="L118" s="34">
        <v>3252</v>
      </c>
      <c r="M118" s="55">
        <f t="shared" si="7"/>
        <v>0.51879966262706967</v>
      </c>
      <c r="N118" s="36">
        <v>36</v>
      </c>
      <c r="O118" s="36">
        <v>362</v>
      </c>
      <c r="P118" s="36">
        <v>649</v>
      </c>
      <c r="Q118" s="56">
        <f t="shared" si="8"/>
        <v>398</v>
      </c>
      <c r="R118" s="56">
        <f t="shared" si="9"/>
        <v>1047</v>
      </c>
      <c r="S118" s="57">
        <f t="shared" si="10"/>
        <v>0.61986628462273163</v>
      </c>
      <c r="T118" s="37">
        <v>242850200</v>
      </c>
      <c r="U118" s="58">
        <f t="shared" si="11"/>
        <v>69265.052337354893</v>
      </c>
      <c r="V118" s="58">
        <f t="shared" si="12"/>
        <v>9.6160220994475143</v>
      </c>
      <c r="W118" s="30">
        <v>211967886</v>
      </c>
      <c r="X118" s="58">
        <f t="shared" si="13"/>
        <v>65180.776752767524</v>
      </c>
      <c r="Y118" s="27" t="s">
        <v>25</v>
      </c>
      <c r="Z118" s="27">
        <v>2201160</v>
      </c>
    </row>
    <row r="119" spans="1:26" x14ac:dyDescent="0.3">
      <c r="A119" s="28">
        <v>117</v>
      </c>
      <c r="B119" s="31">
        <v>280</v>
      </c>
      <c r="C119" s="44" t="s">
        <v>165</v>
      </c>
      <c r="D119" s="35" t="s">
        <v>48</v>
      </c>
      <c r="E119" s="40">
        <v>145.16</v>
      </c>
      <c r="F119" s="41">
        <v>148.66</v>
      </c>
      <c r="G119" s="41">
        <v>142.63999999999999</v>
      </c>
      <c r="H119" s="39">
        <v>138.04300000000001</v>
      </c>
      <c r="I119" s="42">
        <v>1564</v>
      </c>
      <c r="J119" s="34">
        <v>31</v>
      </c>
      <c r="K119" s="34">
        <v>1567.1</v>
      </c>
      <c r="L119" s="34">
        <v>756.9</v>
      </c>
      <c r="M119" s="55">
        <f t="shared" si="7"/>
        <v>0.67431153184165227</v>
      </c>
      <c r="N119" s="36">
        <v>47.75</v>
      </c>
      <c r="O119" s="36">
        <v>212.55</v>
      </c>
      <c r="P119" s="36">
        <v>423.75</v>
      </c>
      <c r="Q119" s="56">
        <f t="shared" si="8"/>
        <v>260.3</v>
      </c>
      <c r="R119" s="56">
        <f t="shared" si="9"/>
        <v>684.05</v>
      </c>
      <c r="S119" s="57">
        <f t="shared" si="10"/>
        <v>0.61947226079964923</v>
      </c>
      <c r="T119" s="37">
        <v>91485966.670000002</v>
      </c>
      <c r="U119" s="58">
        <f t="shared" si="11"/>
        <v>58379.150449875568</v>
      </c>
      <c r="V119" s="58">
        <f t="shared" si="12"/>
        <v>7.3582686426723116</v>
      </c>
      <c r="W119" s="30">
        <v>37008406.469999999</v>
      </c>
      <c r="X119" s="58">
        <f t="shared" si="13"/>
        <v>48894.710622275066</v>
      </c>
      <c r="Y119" s="27" t="s">
        <v>25</v>
      </c>
      <c r="Z119" s="27">
        <v>2201160</v>
      </c>
    </row>
    <row r="120" spans="1:26" x14ac:dyDescent="0.3">
      <c r="A120" s="28">
        <v>118</v>
      </c>
      <c r="B120" s="31">
        <v>282</v>
      </c>
      <c r="C120" s="44" t="s">
        <v>166</v>
      </c>
      <c r="D120" s="35" t="s">
        <v>71</v>
      </c>
      <c r="E120" s="40">
        <v>172.68</v>
      </c>
      <c r="F120" s="41">
        <v>176.88</v>
      </c>
      <c r="G120" s="41">
        <v>155.49</v>
      </c>
      <c r="H120" s="39">
        <v>173.1</v>
      </c>
      <c r="I120" s="42">
        <v>8948</v>
      </c>
      <c r="J120" s="34">
        <v>376</v>
      </c>
      <c r="K120" s="34">
        <v>8985.6</v>
      </c>
      <c r="L120" s="34">
        <v>6866</v>
      </c>
      <c r="M120" s="55">
        <f t="shared" si="7"/>
        <v>0.56685760427969423</v>
      </c>
      <c r="N120" s="36">
        <v>103.67</v>
      </c>
      <c r="O120" s="36">
        <v>1219.73</v>
      </c>
      <c r="P120" s="36">
        <v>1349.63</v>
      </c>
      <c r="Q120" s="56">
        <f t="shared" si="8"/>
        <v>1323.4</v>
      </c>
      <c r="R120" s="56">
        <f t="shared" si="9"/>
        <v>2673.03</v>
      </c>
      <c r="S120" s="57">
        <f t="shared" si="10"/>
        <v>0.50490641706228512</v>
      </c>
      <c r="T120" s="37">
        <v>369796356.00999999</v>
      </c>
      <c r="U120" s="58">
        <f t="shared" si="11"/>
        <v>41154.330930600066</v>
      </c>
      <c r="V120" s="58">
        <f t="shared" si="12"/>
        <v>7.336049781509022</v>
      </c>
      <c r="W120" s="30">
        <v>203481383.72</v>
      </c>
      <c r="X120" s="58">
        <f t="shared" si="13"/>
        <v>29636.088511505972</v>
      </c>
      <c r="Y120" s="27" t="s">
        <v>25</v>
      </c>
      <c r="Z120" s="27">
        <v>2201160</v>
      </c>
    </row>
    <row r="121" spans="1:26" x14ac:dyDescent="0.3">
      <c r="A121" s="28">
        <v>119</v>
      </c>
      <c r="B121" s="31">
        <v>287</v>
      </c>
      <c r="C121" s="44" t="s">
        <v>167</v>
      </c>
      <c r="D121" s="35" t="s">
        <v>42</v>
      </c>
      <c r="E121" s="40">
        <v>132.30000000000001</v>
      </c>
      <c r="F121" s="41">
        <v>136.06</v>
      </c>
      <c r="G121" s="41">
        <v>128.96</v>
      </c>
      <c r="H121" s="39">
        <v>139</v>
      </c>
      <c r="I121" s="42">
        <v>585</v>
      </c>
      <c r="J121" s="34">
        <v>26</v>
      </c>
      <c r="K121" s="34">
        <v>587.6</v>
      </c>
      <c r="L121" s="34">
        <v>751</v>
      </c>
      <c r="M121" s="55">
        <f t="shared" si="7"/>
        <v>0.43896608396832515</v>
      </c>
      <c r="N121" s="36">
        <v>4</v>
      </c>
      <c r="O121" s="36">
        <v>77</v>
      </c>
      <c r="P121" s="36">
        <v>178</v>
      </c>
      <c r="Q121" s="56">
        <f t="shared" si="8"/>
        <v>81</v>
      </c>
      <c r="R121" s="56">
        <f t="shared" si="9"/>
        <v>259</v>
      </c>
      <c r="S121" s="57">
        <f t="shared" si="10"/>
        <v>0.68725868725868722</v>
      </c>
      <c r="T121" s="37">
        <v>37470424</v>
      </c>
      <c r="U121" s="58">
        <f t="shared" si="11"/>
        <v>63768.590878148396</v>
      </c>
      <c r="V121" s="58">
        <f t="shared" si="12"/>
        <v>7.5974025974025974</v>
      </c>
      <c r="W121" s="30">
        <v>21308149</v>
      </c>
      <c r="X121" s="58">
        <f t="shared" si="13"/>
        <v>28373.03462050599</v>
      </c>
      <c r="Y121" s="27" t="s">
        <v>25</v>
      </c>
      <c r="Z121" s="27">
        <v>2201160</v>
      </c>
    </row>
    <row r="122" spans="1:26" x14ac:dyDescent="0.3">
      <c r="A122" s="28">
        <v>120</v>
      </c>
      <c r="B122" s="31">
        <v>294</v>
      </c>
      <c r="C122" s="44" t="s">
        <v>168</v>
      </c>
      <c r="D122" s="35" t="s">
        <v>42</v>
      </c>
      <c r="E122" s="40">
        <v>151.5</v>
      </c>
      <c r="F122" s="41">
        <v>154.5</v>
      </c>
      <c r="G122" s="41">
        <v>148.4</v>
      </c>
      <c r="H122" s="39">
        <v>143</v>
      </c>
      <c r="I122" s="42">
        <v>533</v>
      </c>
      <c r="J122" s="34">
        <v>60</v>
      </c>
      <c r="K122" s="34">
        <v>539</v>
      </c>
      <c r="L122" s="34">
        <v>925</v>
      </c>
      <c r="M122" s="55">
        <f t="shared" si="7"/>
        <v>0.36816939890710382</v>
      </c>
      <c r="N122" s="36">
        <v>30.5</v>
      </c>
      <c r="O122" s="36">
        <v>81.3</v>
      </c>
      <c r="P122" s="36">
        <v>103.6</v>
      </c>
      <c r="Q122" s="56">
        <f t="shared" si="8"/>
        <v>111.8</v>
      </c>
      <c r="R122" s="56">
        <f t="shared" si="9"/>
        <v>215.39999999999998</v>
      </c>
      <c r="S122" s="57">
        <f t="shared" si="10"/>
        <v>0.48096564531104924</v>
      </c>
      <c r="T122" s="37">
        <v>35242985.409999996</v>
      </c>
      <c r="U122" s="58">
        <f t="shared" si="11"/>
        <v>65385.872745825596</v>
      </c>
      <c r="V122" s="58">
        <f t="shared" si="12"/>
        <v>6.555965559655597</v>
      </c>
      <c r="W122" s="30">
        <v>37835628.490000002</v>
      </c>
      <c r="X122" s="58">
        <f t="shared" si="13"/>
        <v>40903.382151351354</v>
      </c>
      <c r="Y122" s="27" t="s">
        <v>25</v>
      </c>
      <c r="Z122" s="27">
        <v>2201160</v>
      </c>
    </row>
    <row r="123" spans="1:26" x14ac:dyDescent="0.3">
      <c r="A123" s="28">
        <v>121</v>
      </c>
      <c r="B123" s="31">
        <v>299</v>
      </c>
      <c r="C123" s="44" t="s">
        <v>169</v>
      </c>
      <c r="D123" s="35" t="s">
        <v>115</v>
      </c>
      <c r="E123" s="40">
        <v>143.85</v>
      </c>
      <c r="F123" s="41">
        <v>147.32900000000001</v>
      </c>
      <c r="G123" s="41">
        <v>135.63</v>
      </c>
      <c r="H123" s="39">
        <v>114.167</v>
      </c>
      <c r="I123" s="42">
        <v>204</v>
      </c>
      <c r="J123" s="34">
        <v>54</v>
      </c>
      <c r="K123" s="34">
        <v>209.4</v>
      </c>
      <c r="L123" s="34">
        <v>269</v>
      </c>
      <c r="M123" s="55">
        <f t="shared" si="7"/>
        <v>0.43770903010033446</v>
      </c>
      <c r="N123" s="36">
        <v>1.5</v>
      </c>
      <c r="O123" s="36">
        <v>18.2</v>
      </c>
      <c r="P123" s="36">
        <v>42.5</v>
      </c>
      <c r="Q123" s="56">
        <f t="shared" si="8"/>
        <v>19.7</v>
      </c>
      <c r="R123" s="56">
        <f t="shared" si="9"/>
        <v>62.2</v>
      </c>
      <c r="S123" s="57">
        <f t="shared" si="10"/>
        <v>0.68327974276527326</v>
      </c>
      <c r="T123" s="37">
        <v>11173700</v>
      </c>
      <c r="U123" s="58">
        <f t="shared" si="11"/>
        <v>53360.553963705825</v>
      </c>
      <c r="V123" s="58">
        <f t="shared" si="12"/>
        <v>11.20879120879121</v>
      </c>
      <c r="W123" s="30">
        <v>18172215.469999999</v>
      </c>
      <c r="X123" s="58">
        <f t="shared" si="13"/>
        <v>67554.704349442371</v>
      </c>
      <c r="Y123" s="27" t="s">
        <v>25</v>
      </c>
      <c r="Z123" s="27">
        <v>2201160</v>
      </c>
    </row>
    <row r="124" spans="1:26" x14ac:dyDescent="0.3">
      <c r="A124" s="28">
        <v>122</v>
      </c>
      <c r="B124" s="31">
        <v>301</v>
      </c>
      <c r="C124" s="44" t="s">
        <v>170</v>
      </c>
      <c r="D124" s="35" t="s">
        <v>42</v>
      </c>
      <c r="E124" s="40">
        <v>147.92599999999999</v>
      </c>
      <c r="F124" s="41">
        <v>161.036</v>
      </c>
      <c r="G124" s="41">
        <v>134.815</v>
      </c>
      <c r="H124" s="39">
        <v>118</v>
      </c>
      <c r="I124" s="42">
        <v>845</v>
      </c>
      <c r="J124" s="34">
        <v>270</v>
      </c>
      <c r="K124" s="34">
        <v>872</v>
      </c>
      <c r="L124" s="34">
        <v>1132</v>
      </c>
      <c r="M124" s="55">
        <f t="shared" si="7"/>
        <v>0.43512974051896208</v>
      </c>
      <c r="N124" s="36">
        <v>9.5</v>
      </c>
      <c r="O124" s="36">
        <v>147.5</v>
      </c>
      <c r="P124" s="36">
        <v>330.5</v>
      </c>
      <c r="Q124" s="56">
        <f t="shared" si="8"/>
        <v>157</v>
      </c>
      <c r="R124" s="56">
        <f t="shared" si="9"/>
        <v>487.5</v>
      </c>
      <c r="S124" s="57">
        <f t="shared" si="10"/>
        <v>0.67794871794871792</v>
      </c>
      <c r="T124" s="37">
        <v>69436200</v>
      </c>
      <c r="U124" s="58">
        <f t="shared" si="11"/>
        <v>79628.669724770647</v>
      </c>
      <c r="V124" s="58">
        <f t="shared" si="12"/>
        <v>5.7288135593220337</v>
      </c>
      <c r="W124" s="30">
        <v>28929188.649999999</v>
      </c>
      <c r="X124" s="58">
        <f t="shared" si="13"/>
        <v>25555.820362190811</v>
      </c>
      <c r="Y124" s="27" t="s">
        <v>25</v>
      </c>
      <c r="Z124" s="27">
        <v>2201160</v>
      </c>
    </row>
    <row r="125" spans="1:26" x14ac:dyDescent="0.3">
      <c r="A125" s="28">
        <v>123</v>
      </c>
      <c r="B125" s="31">
        <v>307</v>
      </c>
      <c r="C125" s="44" t="s">
        <v>171</v>
      </c>
      <c r="D125" s="35" t="s">
        <v>24</v>
      </c>
      <c r="E125" s="40">
        <v>144.69999999999999</v>
      </c>
      <c r="F125" s="41">
        <v>157.71</v>
      </c>
      <c r="G125" s="41">
        <v>141.24</v>
      </c>
      <c r="H125" s="39">
        <v>133.07</v>
      </c>
      <c r="I125" s="42">
        <v>1981</v>
      </c>
      <c r="J125" s="34">
        <v>134</v>
      </c>
      <c r="K125" s="34">
        <v>1994.4</v>
      </c>
      <c r="L125" s="34">
        <v>2368.8000000000002</v>
      </c>
      <c r="M125" s="55">
        <f t="shared" si="7"/>
        <v>0.45709570957095702</v>
      </c>
      <c r="N125" s="36">
        <v>73</v>
      </c>
      <c r="O125" s="36">
        <v>324.47000000000003</v>
      </c>
      <c r="P125" s="36">
        <v>504</v>
      </c>
      <c r="Q125" s="56">
        <f t="shared" si="8"/>
        <v>397.47</v>
      </c>
      <c r="R125" s="56">
        <f t="shared" si="9"/>
        <v>901.47</v>
      </c>
      <c r="S125" s="57">
        <f t="shared" si="10"/>
        <v>0.55908682485274053</v>
      </c>
      <c r="T125" s="37">
        <v>117096000</v>
      </c>
      <c r="U125" s="58">
        <f t="shared" si="11"/>
        <v>58712.394705174484</v>
      </c>
      <c r="V125" s="58">
        <f t="shared" si="12"/>
        <v>6.1053410176595673</v>
      </c>
      <c r="W125" s="30">
        <v>84182999</v>
      </c>
      <c r="X125" s="58">
        <f t="shared" si="13"/>
        <v>35538.24679162445</v>
      </c>
      <c r="Y125" s="27" t="s">
        <v>25</v>
      </c>
      <c r="Z125" s="27">
        <v>2201160</v>
      </c>
    </row>
    <row r="126" spans="1:26" x14ac:dyDescent="0.3">
      <c r="A126" s="28">
        <v>124</v>
      </c>
      <c r="B126" s="31">
        <v>309</v>
      </c>
      <c r="C126" s="44" t="s">
        <v>172</v>
      </c>
      <c r="D126" s="35" t="s">
        <v>54</v>
      </c>
      <c r="E126" s="40">
        <v>150.465</v>
      </c>
      <c r="F126" s="41">
        <v>161.024</v>
      </c>
      <c r="G126" s="41">
        <v>143.51</v>
      </c>
      <c r="H126" s="39">
        <v>131.74299999999999</v>
      </c>
      <c r="I126" s="42">
        <v>2452</v>
      </c>
      <c r="J126" s="34">
        <v>319</v>
      </c>
      <c r="K126" s="34">
        <v>2483.9</v>
      </c>
      <c r="L126" s="34">
        <v>1203.7</v>
      </c>
      <c r="M126" s="55">
        <f t="shared" si="7"/>
        <v>0.67358173337672189</v>
      </c>
      <c r="N126" s="36">
        <v>10</v>
      </c>
      <c r="O126" s="36">
        <v>331.4</v>
      </c>
      <c r="P126" s="36">
        <v>329</v>
      </c>
      <c r="Q126" s="56">
        <f t="shared" si="8"/>
        <v>341.4</v>
      </c>
      <c r="R126" s="56">
        <f t="shared" si="9"/>
        <v>670.4</v>
      </c>
      <c r="S126" s="57">
        <f t="shared" si="10"/>
        <v>0.49075178997613367</v>
      </c>
      <c r="T126" s="37">
        <v>91271510</v>
      </c>
      <c r="U126" s="58">
        <f t="shared" si="11"/>
        <v>36745.243367285315</v>
      </c>
      <c r="V126" s="58">
        <f t="shared" si="12"/>
        <v>7.3989136994568501</v>
      </c>
      <c r="W126" s="30">
        <v>33913013.030000001</v>
      </c>
      <c r="X126" s="58">
        <f t="shared" si="13"/>
        <v>28173.974437152116</v>
      </c>
      <c r="Y126" s="27" t="s">
        <v>25</v>
      </c>
      <c r="Z126" s="27">
        <v>2201160</v>
      </c>
    </row>
    <row r="127" spans="1:26" x14ac:dyDescent="0.3">
      <c r="A127" s="28">
        <v>125</v>
      </c>
      <c r="B127" s="31">
        <v>315</v>
      </c>
      <c r="C127" s="44" t="s">
        <v>173</v>
      </c>
      <c r="D127" s="35" t="s">
        <v>24</v>
      </c>
      <c r="E127" s="40">
        <v>169.43</v>
      </c>
      <c r="F127" s="41">
        <v>182.67</v>
      </c>
      <c r="G127" s="41">
        <v>156.19</v>
      </c>
      <c r="H127" s="39">
        <v>158.12</v>
      </c>
      <c r="I127" s="42">
        <v>1535</v>
      </c>
      <c r="J127" s="34">
        <v>2</v>
      </c>
      <c r="K127" s="34">
        <v>1535.2</v>
      </c>
      <c r="L127" s="34">
        <v>3334</v>
      </c>
      <c r="M127" s="55">
        <f t="shared" si="7"/>
        <v>0.31528793230920893</v>
      </c>
      <c r="N127" s="36">
        <v>7</v>
      </c>
      <c r="O127" s="36">
        <v>184.2</v>
      </c>
      <c r="P127" s="36">
        <v>268.10000000000002</v>
      </c>
      <c r="Q127" s="56">
        <f t="shared" si="8"/>
        <v>191.2</v>
      </c>
      <c r="R127" s="56">
        <f t="shared" si="9"/>
        <v>459.3</v>
      </c>
      <c r="S127" s="57">
        <f t="shared" si="10"/>
        <v>0.58371434792074905</v>
      </c>
      <c r="T127" s="37">
        <v>67966300</v>
      </c>
      <c r="U127" s="58">
        <f t="shared" si="11"/>
        <v>44271.951537258989</v>
      </c>
      <c r="V127" s="58">
        <f t="shared" si="12"/>
        <v>8.3333333333333339</v>
      </c>
      <c r="W127" s="30">
        <v>91233426.230000004</v>
      </c>
      <c r="X127" s="58">
        <f t="shared" si="13"/>
        <v>27364.554958008401</v>
      </c>
      <c r="Y127" s="27" t="s">
        <v>25</v>
      </c>
      <c r="Z127" s="27">
        <v>2201160</v>
      </c>
    </row>
    <row r="128" spans="1:26" x14ac:dyDescent="0.3">
      <c r="A128" s="28">
        <v>126</v>
      </c>
      <c r="B128" s="31">
        <v>316</v>
      </c>
      <c r="C128" s="44" t="s">
        <v>174</v>
      </c>
      <c r="D128" s="35" t="s">
        <v>42</v>
      </c>
      <c r="E128" s="40">
        <v>154.65</v>
      </c>
      <c r="F128" s="41">
        <v>168.23</v>
      </c>
      <c r="G128" s="41">
        <v>147.61000000000001</v>
      </c>
      <c r="H128" s="39">
        <v>150.1</v>
      </c>
      <c r="I128" s="42">
        <v>2206</v>
      </c>
      <c r="J128" s="34">
        <v>1</v>
      </c>
      <c r="K128" s="34">
        <v>2206.1</v>
      </c>
      <c r="L128" s="34">
        <v>2592</v>
      </c>
      <c r="M128" s="55">
        <f t="shared" si="7"/>
        <v>0.45978616535712047</v>
      </c>
      <c r="N128" s="36">
        <v>37</v>
      </c>
      <c r="O128" s="36">
        <v>322.10000000000002</v>
      </c>
      <c r="P128" s="36">
        <v>402.5</v>
      </c>
      <c r="Q128" s="56">
        <f t="shared" si="8"/>
        <v>359.1</v>
      </c>
      <c r="R128" s="56">
        <f t="shared" si="9"/>
        <v>761.6</v>
      </c>
      <c r="S128" s="57">
        <f t="shared" si="10"/>
        <v>0.52849264705882348</v>
      </c>
      <c r="T128" s="37">
        <v>123868317.34</v>
      </c>
      <c r="U128" s="58">
        <f t="shared" si="11"/>
        <v>56148.09724853815</v>
      </c>
      <c r="V128" s="58">
        <f t="shared" si="12"/>
        <v>6.8488047190313566</v>
      </c>
      <c r="W128" s="30">
        <v>83667475.109999999</v>
      </c>
      <c r="X128" s="58">
        <f t="shared" si="13"/>
        <v>32279.118483796297</v>
      </c>
      <c r="Y128" s="27" t="s">
        <v>25</v>
      </c>
      <c r="Z128" s="27">
        <v>2201160</v>
      </c>
    </row>
    <row r="129" spans="1:26" x14ac:dyDescent="0.3">
      <c r="A129" s="28">
        <v>127</v>
      </c>
      <c r="B129" s="31">
        <v>324</v>
      </c>
      <c r="C129" s="44" t="s">
        <v>175</v>
      </c>
      <c r="D129" s="35" t="s">
        <v>27</v>
      </c>
      <c r="E129" s="40">
        <v>158.286</v>
      </c>
      <c r="F129" s="41">
        <v>170.76400000000001</v>
      </c>
      <c r="G129" s="41">
        <v>156.13800000000001</v>
      </c>
      <c r="H129" s="39">
        <v>148.53800000000001</v>
      </c>
      <c r="I129" s="42">
        <v>115</v>
      </c>
      <c r="J129" s="34"/>
      <c r="K129" s="34">
        <v>115</v>
      </c>
      <c r="L129" s="34">
        <v>374</v>
      </c>
      <c r="M129" s="55">
        <f t="shared" si="7"/>
        <v>0.23517382413087934</v>
      </c>
      <c r="N129" s="36">
        <v>2</v>
      </c>
      <c r="O129" s="36">
        <v>16.850000000000001</v>
      </c>
      <c r="P129" s="36">
        <v>4</v>
      </c>
      <c r="Q129" s="56">
        <f t="shared" si="8"/>
        <v>18.850000000000001</v>
      </c>
      <c r="R129" s="56">
        <f t="shared" si="9"/>
        <v>22.85</v>
      </c>
      <c r="S129" s="57">
        <f t="shared" si="10"/>
        <v>0.17505470459518599</v>
      </c>
      <c r="T129" s="37">
        <v>4406130.3499999996</v>
      </c>
      <c r="U129" s="58">
        <f t="shared" si="11"/>
        <v>38314.176956521733</v>
      </c>
      <c r="V129" s="58">
        <f t="shared" si="12"/>
        <v>6.8249258160237387</v>
      </c>
      <c r="W129" s="30">
        <v>22998317.379999999</v>
      </c>
      <c r="X129" s="58">
        <f t="shared" si="13"/>
        <v>61492.827219251332</v>
      </c>
      <c r="Y129" s="27" t="s">
        <v>25</v>
      </c>
      <c r="Z129" s="27">
        <v>2201160</v>
      </c>
    </row>
    <row r="130" spans="1:26" x14ac:dyDescent="0.3">
      <c r="A130" s="28">
        <v>128</v>
      </c>
      <c r="B130" s="31">
        <v>333</v>
      </c>
      <c r="C130" s="44" t="s">
        <v>176</v>
      </c>
      <c r="D130" s="35" t="s">
        <v>40</v>
      </c>
      <c r="E130" s="40">
        <v>143.03</v>
      </c>
      <c r="F130" s="41">
        <v>154.09</v>
      </c>
      <c r="G130" s="41">
        <v>123.658</v>
      </c>
      <c r="H130" s="39">
        <v>167</v>
      </c>
      <c r="I130" s="42">
        <v>168</v>
      </c>
      <c r="J130" s="34">
        <v>71</v>
      </c>
      <c r="K130" s="34">
        <v>175.1</v>
      </c>
      <c r="L130" s="34">
        <v>167.7</v>
      </c>
      <c r="M130" s="55">
        <f t="shared" si="7"/>
        <v>0.51079346557759631</v>
      </c>
      <c r="N130" s="36">
        <v>4</v>
      </c>
      <c r="O130" s="36">
        <v>28.2</v>
      </c>
      <c r="P130" s="36">
        <v>30</v>
      </c>
      <c r="Q130" s="56">
        <f t="shared" si="8"/>
        <v>32.200000000000003</v>
      </c>
      <c r="R130" s="56">
        <f t="shared" si="9"/>
        <v>62.2</v>
      </c>
      <c r="S130" s="57">
        <f t="shared" si="10"/>
        <v>0.48231511254019288</v>
      </c>
      <c r="T130" s="37">
        <v>10459600</v>
      </c>
      <c r="U130" s="58">
        <f t="shared" si="11"/>
        <v>59735.008566533412</v>
      </c>
      <c r="V130" s="58">
        <f t="shared" si="12"/>
        <v>5.957446808510638</v>
      </c>
      <c r="W130" s="30">
        <v>11233554.02</v>
      </c>
      <c r="X130" s="58">
        <f t="shared" si="13"/>
        <v>66986.010852713182</v>
      </c>
      <c r="Y130" s="27" t="s">
        <v>25</v>
      </c>
      <c r="Z130" s="27">
        <v>2201160</v>
      </c>
    </row>
    <row r="131" spans="1:26" x14ac:dyDescent="0.3">
      <c r="A131" s="28">
        <v>129</v>
      </c>
      <c r="B131" s="31">
        <v>340</v>
      </c>
      <c r="C131" s="44" t="s">
        <v>177</v>
      </c>
      <c r="D131" s="35" t="s">
        <v>131</v>
      </c>
      <c r="E131" s="40">
        <v>136.30000000000001</v>
      </c>
      <c r="F131" s="41">
        <v>145.1</v>
      </c>
      <c r="G131" s="41">
        <v>127.4</v>
      </c>
      <c r="H131" s="39">
        <v>138</v>
      </c>
      <c r="I131" s="42">
        <v>2059</v>
      </c>
      <c r="J131" s="34">
        <v>766</v>
      </c>
      <c r="K131" s="34">
        <v>2135.6</v>
      </c>
      <c r="L131" s="34">
        <v>600.9</v>
      </c>
      <c r="M131" s="55">
        <f t="shared" si="7"/>
        <v>0.78041293623241359</v>
      </c>
      <c r="N131" s="36">
        <v>8.5</v>
      </c>
      <c r="O131" s="36">
        <v>377.65</v>
      </c>
      <c r="P131" s="36">
        <v>247</v>
      </c>
      <c r="Q131" s="56">
        <f t="shared" si="8"/>
        <v>386.15</v>
      </c>
      <c r="R131" s="56">
        <f t="shared" si="9"/>
        <v>633.15</v>
      </c>
      <c r="S131" s="57">
        <f t="shared" si="10"/>
        <v>0.39011292742636028</v>
      </c>
      <c r="T131" s="37">
        <v>91297105</v>
      </c>
      <c r="U131" s="58">
        <f t="shared" si="11"/>
        <v>42750.095991758761</v>
      </c>
      <c r="V131" s="58">
        <f t="shared" si="12"/>
        <v>5.452138223222561</v>
      </c>
      <c r="W131" s="30">
        <v>18751862</v>
      </c>
      <c r="X131" s="58">
        <f t="shared" si="13"/>
        <v>31206.293892494592</v>
      </c>
      <c r="Y131" s="27" t="s">
        <v>25</v>
      </c>
      <c r="Z131" s="27">
        <v>2201160</v>
      </c>
    </row>
    <row r="132" spans="1:26" x14ac:dyDescent="0.3">
      <c r="A132" s="28">
        <v>130</v>
      </c>
      <c r="B132" s="31">
        <v>341</v>
      </c>
      <c r="C132" s="44" t="s">
        <v>178</v>
      </c>
      <c r="D132" s="35" t="s">
        <v>124</v>
      </c>
      <c r="E132" s="40">
        <v>157.83000000000001</v>
      </c>
      <c r="F132" s="41">
        <v>174</v>
      </c>
      <c r="G132" s="41">
        <v>152.69999999999999</v>
      </c>
      <c r="H132" s="39">
        <v>139.9</v>
      </c>
      <c r="I132" s="42">
        <v>2703</v>
      </c>
      <c r="J132" s="34">
        <v>365</v>
      </c>
      <c r="K132" s="34">
        <v>2739.5</v>
      </c>
      <c r="L132" s="34">
        <v>5665.3</v>
      </c>
      <c r="M132" s="55">
        <f t="shared" ref="M132:M172" si="14">(K132/(K132+L132))</f>
        <v>0.3259446982676566</v>
      </c>
      <c r="N132" s="34">
        <v>25</v>
      </c>
      <c r="O132" s="36">
        <v>443.8</v>
      </c>
      <c r="P132" s="36">
        <v>386.5</v>
      </c>
      <c r="Q132" s="56">
        <f t="shared" ref="Q132:Q172" si="15">N132+O132</f>
        <v>468.8</v>
      </c>
      <c r="R132" s="56">
        <f t="shared" ref="R132:R172" si="16">SUM(N132:P132)</f>
        <v>855.3</v>
      </c>
      <c r="S132" s="57">
        <f t="shared" ref="S132:S172" si="17">P132/R132</f>
        <v>0.45188822635332632</v>
      </c>
      <c r="T132" s="37">
        <v>124324600</v>
      </c>
      <c r="U132" s="58">
        <f t="shared" ref="U132:U172" si="18">T132/K132</f>
        <v>45382.223033400252</v>
      </c>
      <c r="V132" s="58">
        <f t="shared" ref="V132:V172" si="19">I132/O132</f>
        <v>6.0905813429472735</v>
      </c>
      <c r="W132" s="30">
        <v>130577893.61</v>
      </c>
      <c r="X132" s="58">
        <f t="shared" ref="X132:X172" si="20">W132/L132</f>
        <v>23048.716503980369</v>
      </c>
      <c r="Y132" s="27" t="s">
        <v>25</v>
      </c>
      <c r="Z132" s="27">
        <v>2201160</v>
      </c>
    </row>
    <row r="133" spans="1:26" x14ac:dyDescent="0.3">
      <c r="A133" s="28">
        <v>131</v>
      </c>
      <c r="B133" s="31">
        <v>362</v>
      </c>
      <c r="C133" s="44" t="s">
        <v>179</v>
      </c>
      <c r="D133" s="35" t="s">
        <v>131</v>
      </c>
      <c r="E133" s="40">
        <v>146.68</v>
      </c>
      <c r="F133" s="41">
        <v>145.28</v>
      </c>
      <c r="G133" s="41">
        <v>147.26</v>
      </c>
      <c r="H133" s="39">
        <v>147</v>
      </c>
      <c r="I133" s="42">
        <v>2090</v>
      </c>
      <c r="J133" s="34">
        <v>327</v>
      </c>
      <c r="K133" s="34">
        <v>2122.6999999999998</v>
      </c>
      <c r="L133" s="34">
        <v>1895.7</v>
      </c>
      <c r="M133" s="55">
        <f t="shared" si="14"/>
        <v>0.52824507266573761</v>
      </c>
      <c r="N133" s="36">
        <v>1.5</v>
      </c>
      <c r="O133" s="36">
        <v>278.39999999999998</v>
      </c>
      <c r="P133" s="36">
        <v>342.5</v>
      </c>
      <c r="Q133" s="56">
        <f t="shared" si="15"/>
        <v>279.89999999999998</v>
      </c>
      <c r="R133" s="56">
        <f t="shared" si="16"/>
        <v>622.4</v>
      </c>
      <c r="S133" s="57">
        <f t="shared" si="17"/>
        <v>0.55028920308483298</v>
      </c>
      <c r="T133" s="37">
        <v>82275400</v>
      </c>
      <c r="U133" s="58">
        <f t="shared" si="18"/>
        <v>38759.787063645359</v>
      </c>
      <c r="V133" s="58">
        <f t="shared" si="19"/>
        <v>7.5071839080459775</v>
      </c>
      <c r="W133" s="32">
        <v>72522642.25</v>
      </c>
      <c r="X133" s="58">
        <f t="shared" si="20"/>
        <v>38256.391966028379</v>
      </c>
      <c r="Y133" s="27" t="s">
        <v>25</v>
      </c>
      <c r="Z133" s="27">
        <v>2201160</v>
      </c>
    </row>
    <row r="134" spans="1:26" x14ac:dyDescent="0.3">
      <c r="A134" s="28">
        <v>132</v>
      </c>
      <c r="B134" s="31">
        <v>383</v>
      </c>
      <c r="C134" s="44" t="s">
        <v>180</v>
      </c>
      <c r="D134" s="35" t="s">
        <v>24</v>
      </c>
      <c r="E134" s="40">
        <v>171.8</v>
      </c>
      <c r="F134" s="41">
        <v>186.4</v>
      </c>
      <c r="G134" s="41">
        <v>164.7</v>
      </c>
      <c r="H134" s="39">
        <v>156.4</v>
      </c>
      <c r="I134" s="42">
        <v>3779</v>
      </c>
      <c r="J134" s="34">
        <v>197</v>
      </c>
      <c r="K134" s="34">
        <v>3798.7</v>
      </c>
      <c r="L134" s="34">
        <v>4205.8</v>
      </c>
      <c r="M134" s="55">
        <f t="shared" si="14"/>
        <v>0.47457055406333937</v>
      </c>
      <c r="N134" s="36">
        <v>19</v>
      </c>
      <c r="O134" s="36">
        <v>389.2</v>
      </c>
      <c r="P134" s="36">
        <v>736.5</v>
      </c>
      <c r="Q134" s="56">
        <f t="shared" si="15"/>
        <v>408.2</v>
      </c>
      <c r="R134" s="56">
        <f t="shared" si="16"/>
        <v>1144.7</v>
      </c>
      <c r="S134" s="57">
        <f t="shared" si="17"/>
        <v>0.64340001747182662</v>
      </c>
      <c r="T134" s="37">
        <v>159504100</v>
      </c>
      <c r="U134" s="58">
        <f t="shared" si="18"/>
        <v>41989.127859530898</v>
      </c>
      <c r="V134" s="58">
        <f t="shared" si="19"/>
        <v>9.7096608427543689</v>
      </c>
      <c r="W134" s="30">
        <v>159567082</v>
      </c>
      <c r="X134" s="58">
        <f t="shared" si="20"/>
        <v>37939.769366113462</v>
      </c>
      <c r="Y134" s="27" t="s">
        <v>25</v>
      </c>
      <c r="Z134" s="27">
        <v>2201160</v>
      </c>
    </row>
    <row r="135" spans="1:26" x14ac:dyDescent="0.3">
      <c r="A135" s="28">
        <v>133</v>
      </c>
      <c r="B135" s="31">
        <v>892</v>
      </c>
      <c r="C135" s="44" t="s">
        <v>181</v>
      </c>
      <c r="D135" s="35" t="s">
        <v>24</v>
      </c>
      <c r="E135" s="40">
        <v>153.88</v>
      </c>
      <c r="F135" s="41">
        <v>160.55000000000001</v>
      </c>
      <c r="G135" s="41">
        <v>139.9</v>
      </c>
      <c r="H135" s="39">
        <v>154</v>
      </c>
      <c r="I135" s="42">
        <v>1430</v>
      </c>
      <c r="J135" s="34">
        <v>242</v>
      </c>
      <c r="K135" s="34">
        <v>1454.2</v>
      </c>
      <c r="L135" s="34">
        <v>955</v>
      </c>
      <c r="M135" s="55">
        <f t="shared" si="14"/>
        <v>0.60360285571974104</v>
      </c>
      <c r="N135" s="36">
        <v>8</v>
      </c>
      <c r="O135" s="36">
        <v>156.9</v>
      </c>
      <c r="P135" s="36">
        <v>94.7</v>
      </c>
      <c r="Q135" s="56">
        <f t="shared" si="15"/>
        <v>164.9</v>
      </c>
      <c r="R135" s="56">
        <f t="shared" si="16"/>
        <v>259.60000000000002</v>
      </c>
      <c r="S135" s="57">
        <f t="shared" si="17"/>
        <v>0.36479198767334359</v>
      </c>
      <c r="T135" s="37">
        <v>40050559.079999998</v>
      </c>
      <c r="U135" s="58">
        <f t="shared" si="18"/>
        <v>27541.300426351256</v>
      </c>
      <c r="V135" s="58">
        <f t="shared" si="19"/>
        <v>9.1140854047163788</v>
      </c>
      <c r="W135" s="30">
        <v>17624938.530000001</v>
      </c>
      <c r="X135" s="58">
        <f t="shared" si="20"/>
        <v>18455.433015706807</v>
      </c>
      <c r="Y135" s="27" t="s">
        <v>25</v>
      </c>
      <c r="Z135" s="27">
        <v>2201160</v>
      </c>
    </row>
    <row r="136" spans="1:26" x14ac:dyDescent="0.3">
      <c r="A136" s="28">
        <v>134</v>
      </c>
      <c r="B136" s="31">
        <v>919</v>
      </c>
      <c r="C136" s="44" t="s">
        <v>182</v>
      </c>
      <c r="D136" s="35" t="s">
        <v>48</v>
      </c>
      <c r="E136" s="40">
        <v>147.12</v>
      </c>
      <c r="F136" s="41">
        <v>153.06649999999999</v>
      </c>
      <c r="G136" s="41">
        <v>141.16759999999999</v>
      </c>
      <c r="H136" s="39">
        <v>139.6</v>
      </c>
      <c r="I136" s="42">
        <v>2020</v>
      </c>
      <c r="J136" s="34">
        <v>261</v>
      </c>
      <c r="K136" s="34">
        <v>2046.1</v>
      </c>
      <c r="L136" s="34">
        <v>1030.8</v>
      </c>
      <c r="M136" s="55">
        <f t="shared" si="14"/>
        <v>0.66498748740615554</v>
      </c>
      <c r="N136" s="36">
        <v>3</v>
      </c>
      <c r="O136" s="36">
        <v>271.3</v>
      </c>
      <c r="P136" s="36">
        <v>384.25</v>
      </c>
      <c r="Q136" s="56">
        <f t="shared" si="15"/>
        <v>274.3</v>
      </c>
      <c r="R136" s="56">
        <f t="shared" si="16"/>
        <v>658.55</v>
      </c>
      <c r="S136" s="57">
        <f t="shared" si="17"/>
        <v>0.5834788550603599</v>
      </c>
      <c r="T136" s="37">
        <v>88126769</v>
      </c>
      <c r="U136" s="58">
        <f t="shared" si="18"/>
        <v>43070.60700845511</v>
      </c>
      <c r="V136" s="58">
        <f t="shared" si="19"/>
        <v>7.4456321415407292</v>
      </c>
      <c r="W136" s="30">
        <v>31656945</v>
      </c>
      <c r="X136" s="58">
        <f t="shared" si="20"/>
        <v>30711.044819557628</v>
      </c>
      <c r="Y136" s="27" t="s">
        <v>25</v>
      </c>
      <c r="Z136" s="27">
        <v>2201160</v>
      </c>
    </row>
    <row r="137" spans="1:26" x14ac:dyDescent="0.3">
      <c r="A137" s="28">
        <v>135</v>
      </c>
      <c r="B137" s="31">
        <v>1040</v>
      </c>
      <c r="C137" s="44" t="s">
        <v>183</v>
      </c>
      <c r="D137" s="35" t="s">
        <v>57</v>
      </c>
      <c r="E137" s="40">
        <v>148.12</v>
      </c>
      <c r="F137" s="41">
        <v>166.39</v>
      </c>
      <c r="G137" s="41">
        <v>138.83000000000001</v>
      </c>
      <c r="H137" s="39">
        <v>0</v>
      </c>
      <c r="I137" s="42">
        <v>576</v>
      </c>
      <c r="J137" s="34">
        <v>17</v>
      </c>
      <c r="K137" s="34">
        <v>577.70000000000005</v>
      </c>
      <c r="L137" s="34">
        <v>1324</v>
      </c>
      <c r="M137" s="55">
        <f t="shared" si="14"/>
        <v>0.30378082768049641</v>
      </c>
      <c r="N137" s="36">
        <v>10</v>
      </c>
      <c r="O137" s="36">
        <v>101.5</v>
      </c>
      <c r="P137" s="36">
        <v>56</v>
      </c>
      <c r="Q137" s="56">
        <f t="shared" si="15"/>
        <v>111.5</v>
      </c>
      <c r="R137" s="56">
        <f t="shared" si="16"/>
        <v>167.5</v>
      </c>
      <c r="S137" s="57">
        <f t="shared" si="17"/>
        <v>0.33432835820895523</v>
      </c>
      <c r="T137" s="37">
        <v>26925899.329999998</v>
      </c>
      <c r="U137" s="58">
        <f t="shared" si="18"/>
        <v>46608.792331660021</v>
      </c>
      <c r="V137" s="58">
        <f t="shared" si="19"/>
        <v>5.6748768472906406</v>
      </c>
      <c r="W137" s="30">
        <v>94860231.510000005</v>
      </c>
      <c r="X137" s="58">
        <f t="shared" si="20"/>
        <v>71646.700536253775</v>
      </c>
      <c r="Y137" s="27" t="s">
        <v>25</v>
      </c>
      <c r="Z137" s="27">
        <v>2201160</v>
      </c>
    </row>
    <row r="138" spans="1:26" x14ac:dyDescent="0.3">
      <c r="A138" s="28">
        <v>136</v>
      </c>
      <c r="B138" s="31">
        <v>1141</v>
      </c>
      <c r="C138" s="44" t="s">
        <v>184</v>
      </c>
      <c r="D138" s="35" t="s">
        <v>24</v>
      </c>
      <c r="E138" s="40">
        <v>162.5</v>
      </c>
      <c r="F138" s="41">
        <v>176.1</v>
      </c>
      <c r="G138" s="41">
        <v>148.80000000000001</v>
      </c>
      <c r="H138" s="39">
        <v>141.69999999999999</v>
      </c>
      <c r="I138" s="42">
        <v>913</v>
      </c>
      <c r="J138" s="34">
        <v>5</v>
      </c>
      <c r="K138" s="34">
        <v>913.5</v>
      </c>
      <c r="L138" s="34">
        <v>758</v>
      </c>
      <c r="M138" s="55">
        <f t="shared" si="14"/>
        <v>0.54651510619204302</v>
      </c>
      <c r="N138" s="36">
        <v>5</v>
      </c>
      <c r="O138" s="36">
        <v>122.8</v>
      </c>
      <c r="P138" s="36">
        <v>50</v>
      </c>
      <c r="Q138" s="56">
        <f t="shared" si="15"/>
        <v>127.8</v>
      </c>
      <c r="R138" s="56">
        <f t="shared" si="16"/>
        <v>177.8</v>
      </c>
      <c r="S138" s="57">
        <f t="shared" si="17"/>
        <v>0.28121484814398201</v>
      </c>
      <c r="T138" s="37">
        <v>47058416.579999998</v>
      </c>
      <c r="U138" s="58">
        <f t="shared" si="18"/>
        <v>51514.41333333333</v>
      </c>
      <c r="V138" s="58">
        <f t="shared" si="19"/>
        <v>7.4348534201954397</v>
      </c>
      <c r="W138" s="30">
        <v>40481427.869999997</v>
      </c>
      <c r="X138" s="58">
        <f t="shared" si="20"/>
        <v>53405.577664907651</v>
      </c>
      <c r="Y138" s="27" t="s">
        <v>25</v>
      </c>
      <c r="Z138" s="27">
        <v>2201160</v>
      </c>
    </row>
    <row r="139" spans="1:26" x14ac:dyDescent="0.3">
      <c r="A139" s="28">
        <v>137</v>
      </c>
      <c r="B139" s="31">
        <v>1168</v>
      </c>
      <c r="C139" s="44" t="s">
        <v>185</v>
      </c>
      <c r="D139" s="35" t="s">
        <v>61</v>
      </c>
      <c r="E139" s="40">
        <v>167.5</v>
      </c>
      <c r="F139" s="41">
        <v>159.6</v>
      </c>
      <c r="G139" s="41">
        <v>168.5</v>
      </c>
      <c r="H139" s="39">
        <v>157.30000000000001</v>
      </c>
      <c r="I139" s="42">
        <v>498</v>
      </c>
      <c r="J139" s="34">
        <v>2</v>
      </c>
      <c r="K139" s="34">
        <v>498.2</v>
      </c>
      <c r="L139" s="34">
        <v>471.4</v>
      </c>
      <c r="M139" s="55">
        <f t="shared" si="14"/>
        <v>0.51382013201320131</v>
      </c>
      <c r="N139" s="36">
        <v>17.75</v>
      </c>
      <c r="O139" s="36">
        <v>85.4</v>
      </c>
      <c r="P139" s="36">
        <v>706.93</v>
      </c>
      <c r="Q139" s="56">
        <f t="shared" si="15"/>
        <v>103.15</v>
      </c>
      <c r="R139" s="56">
        <f t="shared" si="16"/>
        <v>810.07999999999993</v>
      </c>
      <c r="S139" s="57">
        <f t="shared" si="17"/>
        <v>0.87266689709658307</v>
      </c>
      <c r="T139" s="37">
        <v>116473731</v>
      </c>
      <c r="U139" s="58">
        <f t="shared" si="18"/>
        <v>233789.10276997191</v>
      </c>
      <c r="V139" s="58">
        <f t="shared" si="19"/>
        <v>5.8313817330210771</v>
      </c>
      <c r="W139" s="30">
        <v>53828502</v>
      </c>
      <c r="X139" s="58">
        <f t="shared" si="20"/>
        <v>114188.59142978363</v>
      </c>
      <c r="Y139" s="27" t="s">
        <v>25</v>
      </c>
      <c r="Z139" s="27">
        <v>2201160</v>
      </c>
    </row>
    <row r="140" spans="1:26" x14ac:dyDescent="0.3">
      <c r="A140" s="28">
        <v>138</v>
      </c>
      <c r="B140" s="31">
        <v>1254</v>
      </c>
      <c r="C140" s="44" t="s">
        <v>186</v>
      </c>
      <c r="D140" s="35" t="s">
        <v>48</v>
      </c>
      <c r="E140" s="40"/>
      <c r="F140" s="41">
        <v>139.19999999999999</v>
      </c>
      <c r="G140" s="41">
        <v>132.13499999999999</v>
      </c>
      <c r="H140" s="39">
        <v>142</v>
      </c>
      <c r="I140" s="42">
        <v>818</v>
      </c>
      <c r="J140" s="34">
        <v>77</v>
      </c>
      <c r="K140" s="34">
        <v>825.7</v>
      </c>
      <c r="L140" s="34">
        <v>549</v>
      </c>
      <c r="M140" s="55">
        <f t="shared" si="14"/>
        <v>0.60064013966683638</v>
      </c>
      <c r="N140" s="36">
        <v>16.7</v>
      </c>
      <c r="O140" s="36">
        <v>138.5</v>
      </c>
      <c r="P140" s="36">
        <v>260</v>
      </c>
      <c r="Q140" s="56">
        <f t="shared" si="15"/>
        <v>155.19999999999999</v>
      </c>
      <c r="R140" s="56">
        <f t="shared" si="16"/>
        <v>415.2</v>
      </c>
      <c r="S140" s="57">
        <f t="shared" si="17"/>
        <v>0.62620423892100197</v>
      </c>
      <c r="T140" s="37">
        <v>56865185.909999996</v>
      </c>
      <c r="U140" s="58">
        <f t="shared" si="18"/>
        <v>68869.063715635217</v>
      </c>
      <c r="V140" s="58">
        <f t="shared" si="19"/>
        <v>5.9061371841155239</v>
      </c>
      <c r="W140" s="30">
        <v>11722070.300000001</v>
      </c>
      <c r="X140" s="58">
        <f t="shared" si="20"/>
        <v>21351.676320582879</v>
      </c>
      <c r="Y140" s="27" t="s">
        <v>25</v>
      </c>
      <c r="Z140" s="27">
        <v>2201160</v>
      </c>
    </row>
    <row r="141" spans="1:26" x14ac:dyDescent="0.3">
      <c r="A141" s="28">
        <v>139</v>
      </c>
      <c r="B141" s="31">
        <v>1311</v>
      </c>
      <c r="C141" s="44" t="s">
        <v>187</v>
      </c>
      <c r="D141" s="35" t="s">
        <v>45</v>
      </c>
      <c r="E141" s="40">
        <v>137.24</v>
      </c>
      <c r="F141" s="41">
        <v>139.33000000000001</v>
      </c>
      <c r="G141" s="41">
        <v>135.15</v>
      </c>
      <c r="H141" s="39">
        <v>115</v>
      </c>
      <c r="I141" s="42">
        <v>1067</v>
      </c>
      <c r="J141" s="34">
        <v>168</v>
      </c>
      <c r="K141" s="34">
        <v>1083.8</v>
      </c>
      <c r="L141" s="34">
        <v>245</v>
      </c>
      <c r="M141" s="55">
        <f t="shared" si="14"/>
        <v>0.8156231186032511</v>
      </c>
      <c r="N141" s="36">
        <v>13.5</v>
      </c>
      <c r="O141" s="36">
        <v>168.7</v>
      </c>
      <c r="P141" s="36">
        <v>236.5</v>
      </c>
      <c r="Q141" s="56">
        <f t="shared" si="15"/>
        <v>182.2</v>
      </c>
      <c r="R141" s="56">
        <f t="shared" si="16"/>
        <v>418.7</v>
      </c>
      <c r="S141" s="57">
        <f t="shared" si="17"/>
        <v>0.56484356341055653</v>
      </c>
      <c r="T141" s="37">
        <v>66628926</v>
      </c>
      <c r="U141" s="58">
        <f t="shared" si="18"/>
        <v>61477.14153902934</v>
      </c>
      <c r="V141" s="58">
        <f t="shared" si="19"/>
        <v>6.3248369887374043</v>
      </c>
      <c r="W141" s="30">
        <v>11354395</v>
      </c>
      <c r="X141" s="58">
        <f t="shared" si="20"/>
        <v>46344.469387755104</v>
      </c>
      <c r="Y141" s="27" t="s">
        <v>25</v>
      </c>
      <c r="Z141" s="27">
        <v>2201160</v>
      </c>
    </row>
    <row r="142" spans="1:26" x14ac:dyDescent="0.3">
      <c r="A142" s="28">
        <v>140</v>
      </c>
      <c r="B142" s="31">
        <v>1332</v>
      </c>
      <c r="C142" s="44" t="s">
        <v>188</v>
      </c>
      <c r="D142" s="35" t="s">
        <v>27</v>
      </c>
      <c r="E142" s="40">
        <v>143.13</v>
      </c>
      <c r="F142" s="41">
        <v>148.26</v>
      </c>
      <c r="G142" s="41">
        <v>138</v>
      </c>
      <c r="H142" s="39">
        <v>100</v>
      </c>
      <c r="I142" s="42">
        <v>677</v>
      </c>
      <c r="J142" s="34">
        <v>92</v>
      </c>
      <c r="K142" s="34">
        <v>686.2</v>
      </c>
      <c r="L142" s="34">
        <v>207</v>
      </c>
      <c r="M142" s="55">
        <f t="shared" si="14"/>
        <v>0.76824899238692346</v>
      </c>
      <c r="N142" s="36">
        <v>8</v>
      </c>
      <c r="O142" s="36">
        <v>69</v>
      </c>
      <c r="P142" s="36">
        <v>78</v>
      </c>
      <c r="Q142" s="56">
        <f t="shared" si="15"/>
        <v>77</v>
      </c>
      <c r="R142" s="56">
        <f t="shared" si="16"/>
        <v>155</v>
      </c>
      <c r="S142" s="57">
        <f t="shared" si="17"/>
        <v>0.50322580645161286</v>
      </c>
      <c r="T142" s="37">
        <v>21459305</v>
      </c>
      <c r="U142" s="58">
        <f t="shared" si="18"/>
        <v>31272.668318274555</v>
      </c>
      <c r="V142" s="58">
        <f t="shared" si="19"/>
        <v>9.8115942028985508</v>
      </c>
      <c r="W142" s="30">
        <v>3951620</v>
      </c>
      <c r="X142" s="58">
        <f t="shared" si="20"/>
        <v>19089.951690821257</v>
      </c>
      <c r="Y142" s="27" t="s">
        <v>25</v>
      </c>
      <c r="Z142" s="27">
        <v>2201160</v>
      </c>
    </row>
    <row r="143" spans="1:26" x14ac:dyDescent="0.3">
      <c r="A143" s="28">
        <v>141</v>
      </c>
      <c r="B143" s="31">
        <v>1337</v>
      </c>
      <c r="C143" s="44" t="s">
        <v>189</v>
      </c>
      <c r="D143" s="35" t="s">
        <v>75</v>
      </c>
      <c r="E143" s="40">
        <v>144.77000000000001</v>
      </c>
      <c r="F143" s="41">
        <v>169.37</v>
      </c>
      <c r="G143" s="41">
        <v>142.37</v>
      </c>
      <c r="H143" s="39">
        <v>122.29</v>
      </c>
      <c r="I143" s="42">
        <v>369</v>
      </c>
      <c r="J143" s="34">
        <v>33</v>
      </c>
      <c r="K143" s="34">
        <v>372.3</v>
      </c>
      <c r="L143" s="34">
        <v>1843</v>
      </c>
      <c r="M143" s="55">
        <f t="shared" si="14"/>
        <v>0.16805850223446034</v>
      </c>
      <c r="N143" s="36">
        <v>4</v>
      </c>
      <c r="O143" s="36">
        <v>31.4</v>
      </c>
      <c r="P143" s="36">
        <v>49.8</v>
      </c>
      <c r="Q143" s="56">
        <f t="shared" si="15"/>
        <v>35.4</v>
      </c>
      <c r="R143" s="56">
        <f t="shared" si="16"/>
        <v>85.199999999999989</v>
      </c>
      <c r="S143" s="57">
        <f t="shared" si="17"/>
        <v>0.58450704225352113</v>
      </c>
      <c r="T143" s="37">
        <v>14779600</v>
      </c>
      <c r="U143" s="58">
        <f t="shared" si="18"/>
        <v>39698.09293580446</v>
      </c>
      <c r="V143" s="58">
        <f t="shared" si="19"/>
        <v>11.751592356687899</v>
      </c>
      <c r="W143" s="30">
        <v>39306501</v>
      </c>
      <c r="X143" s="58">
        <f t="shared" si="20"/>
        <v>21327.455778621814</v>
      </c>
      <c r="Y143" s="27" t="s">
        <v>25</v>
      </c>
      <c r="Z143" s="27">
        <v>2201160</v>
      </c>
    </row>
    <row r="144" spans="1:26" x14ac:dyDescent="0.3">
      <c r="A144" s="28">
        <v>142</v>
      </c>
      <c r="B144" s="31">
        <v>1486</v>
      </c>
      <c r="C144" s="44" t="s">
        <v>190</v>
      </c>
      <c r="D144" s="35" t="s">
        <v>48</v>
      </c>
      <c r="E144" s="40">
        <v>153</v>
      </c>
      <c r="F144" s="41">
        <v>168.75</v>
      </c>
      <c r="G144" s="41">
        <v>153</v>
      </c>
      <c r="H144" s="39">
        <v>157</v>
      </c>
      <c r="I144" s="42">
        <v>958</v>
      </c>
      <c r="J144" s="34">
        <v>76</v>
      </c>
      <c r="K144" s="34">
        <v>965.6</v>
      </c>
      <c r="L144" s="34">
        <v>2377</v>
      </c>
      <c r="M144" s="55">
        <f t="shared" si="14"/>
        <v>0.2888769221564052</v>
      </c>
      <c r="N144" s="36">
        <v>21.9</v>
      </c>
      <c r="O144" s="36">
        <v>110.1</v>
      </c>
      <c r="P144" s="36">
        <v>272.60000000000002</v>
      </c>
      <c r="Q144" s="56">
        <f t="shared" si="15"/>
        <v>132</v>
      </c>
      <c r="R144" s="56">
        <f t="shared" si="16"/>
        <v>404.6</v>
      </c>
      <c r="S144" s="57">
        <f t="shared" si="17"/>
        <v>0.67375185368264956</v>
      </c>
      <c r="T144" s="37">
        <v>51722200</v>
      </c>
      <c r="U144" s="58">
        <f t="shared" si="18"/>
        <v>53564.830157415076</v>
      </c>
      <c r="V144" s="58">
        <f t="shared" si="19"/>
        <v>8.7011807447774761</v>
      </c>
      <c r="W144" s="30">
        <v>42254907.240000002</v>
      </c>
      <c r="X144" s="58">
        <f t="shared" si="20"/>
        <v>17776.570147244427</v>
      </c>
      <c r="Y144" s="27" t="s">
        <v>25</v>
      </c>
      <c r="Z144" s="27">
        <v>2201160</v>
      </c>
    </row>
    <row r="145" spans="1:26" x14ac:dyDescent="0.3">
      <c r="A145" s="28">
        <v>143</v>
      </c>
      <c r="B145" s="31">
        <v>3510</v>
      </c>
      <c r="C145" s="44" t="s">
        <v>191</v>
      </c>
      <c r="D145" s="35" t="s">
        <v>40</v>
      </c>
      <c r="E145" s="40">
        <v>146.566</v>
      </c>
      <c r="F145" s="40">
        <v>146.566</v>
      </c>
      <c r="G145" s="41">
        <v>146.57</v>
      </c>
      <c r="H145" s="39">
        <v>129.66</v>
      </c>
      <c r="I145" s="42">
        <v>107</v>
      </c>
      <c r="J145" s="34">
        <v>1</v>
      </c>
      <c r="K145" s="34">
        <v>107.1</v>
      </c>
      <c r="L145" s="34">
        <v>133.30000000000001</v>
      </c>
      <c r="M145" s="55">
        <f t="shared" si="14"/>
        <v>0.44550748752079866</v>
      </c>
      <c r="N145" s="36">
        <v>6</v>
      </c>
      <c r="O145" s="36">
        <v>10.199999999999999</v>
      </c>
      <c r="P145" s="36">
        <v>14.2</v>
      </c>
      <c r="Q145" s="56">
        <f t="shared" si="15"/>
        <v>16.2</v>
      </c>
      <c r="R145" s="56">
        <f t="shared" si="16"/>
        <v>30.4</v>
      </c>
      <c r="S145" s="57">
        <f t="shared" si="17"/>
        <v>0.46710526315789475</v>
      </c>
      <c r="T145" s="37">
        <v>5156381.96</v>
      </c>
      <c r="U145" s="58">
        <f t="shared" si="18"/>
        <v>48145.489822595708</v>
      </c>
      <c r="V145" s="58">
        <f t="shared" si="19"/>
        <v>10.490196078431373</v>
      </c>
      <c r="W145" s="30">
        <v>4245552.4400000004</v>
      </c>
      <c r="X145" s="58">
        <f t="shared" si="20"/>
        <v>31849.605701425357</v>
      </c>
      <c r="Y145" s="27" t="s">
        <v>25</v>
      </c>
      <c r="Z145" s="27">
        <v>2201160</v>
      </c>
    </row>
    <row r="146" spans="1:26" x14ac:dyDescent="0.3">
      <c r="A146" s="28">
        <v>144</v>
      </c>
      <c r="B146" s="31">
        <v>3781</v>
      </c>
      <c r="C146" s="44" t="s">
        <v>192</v>
      </c>
      <c r="D146" s="35" t="s">
        <v>48</v>
      </c>
      <c r="E146" s="40">
        <v>148.31</v>
      </c>
      <c r="F146" s="41">
        <v>153.922</v>
      </c>
      <c r="G146" s="41">
        <v>142.69900000000001</v>
      </c>
      <c r="H146" s="39">
        <v>138.6</v>
      </c>
      <c r="I146" s="42">
        <v>1564</v>
      </c>
      <c r="J146" s="34">
        <v>175</v>
      </c>
      <c r="K146" s="34">
        <v>1581.5</v>
      </c>
      <c r="L146" s="34">
        <v>882</v>
      </c>
      <c r="M146" s="55">
        <f t="shared" si="14"/>
        <v>0.641972802922671</v>
      </c>
      <c r="N146" s="36">
        <v>8</v>
      </c>
      <c r="O146" s="36">
        <v>256.73</v>
      </c>
      <c r="P146" s="36">
        <v>321</v>
      </c>
      <c r="Q146" s="56">
        <f t="shared" si="15"/>
        <v>264.73</v>
      </c>
      <c r="R146" s="56">
        <f t="shared" si="16"/>
        <v>585.73</v>
      </c>
      <c r="S146" s="57">
        <f t="shared" si="17"/>
        <v>0.54803407713451591</v>
      </c>
      <c r="T146" s="37">
        <v>74819850</v>
      </c>
      <c r="U146" s="58">
        <f t="shared" si="18"/>
        <v>47309.421435346194</v>
      </c>
      <c r="V146" s="58">
        <f t="shared" si="19"/>
        <v>6.0920032719199151</v>
      </c>
      <c r="W146" s="30">
        <v>25403164.18</v>
      </c>
      <c r="X146" s="58">
        <f t="shared" si="20"/>
        <v>28801.773446712017</v>
      </c>
      <c r="Y146" s="27" t="s">
        <v>25</v>
      </c>
      <c r="Z146" s="27">
        <v>2201160</v>
      </c>
    </row>
    <row r="147" spans="1:26" x14ac:dyDescent="0.3">
      <c r="A147" s="28">
        <v>145</v>
      </c>
      <c r="B147" s="31">
        <v>3969</v>
      </c>
      <c r="C147" s="44" t="s">
        <v>193</v>
      </c>
      <c r="D147" s="35" t="s">
        <v>24</v>
      </c>
      <c r="E147" s="40">
        <v>149</v>
      </c>
      <c r="F147" s="41">
        <v>159</v>
      </c>
      <c r="G147" s="41">
        <v>139</v>
      </c>
      <c r="H147" s="39">
        <v>126.82</v>
      </c>
      <c r="I147" s="42">
        <v>737</v>
      </c>
      <c r="J147" s="34">
        <v>169</v>
      </c>
      <c r="K147" s="34">
        <v>753.9</v>
      </c>
      <c r="L147" s="34">
        <v>1685.9</v>
      </c>
      <c r="M147" s="55">
        <f t="shared" si="14"/>
        <v>0.30900073776539055</v>
      </c>
      <c r="N147" s="36">
        <v>40.700000000000003</v>
      </c>
      <c r="O147" s="36">
        <v>106.37</v>
      </c>
      <c r="P147" s="36">
        <v>191.6</v>
      </c>
      <c r="Q147" s="56">
        <f t="shared" si="15"/>
        <v>147.07</v>
      </c>
      <c r="R147" s="56">
        <f t="shared" si="16"/>
        <v>338.66999999999996</v>
      </c>
      <c r="S147" s="57">
        <f t="shared" si="17"/>
        <v>0.56574246316473265</v>
      </c>
      <c r="T147" s="37">
        <v>67467080.150000006</v>
      </c>
      <c r="U147" s="58">
        <f t="shared" si="18"/>
        <v>89490.754940973609</v>
      </c>
      <c r="V147" s="58">
        <f t="shared" si="19"/>
        <v>6.928645294725956</v>
      </c>
      <c r="W147" s="30">
        <v>94194522.510000005</v>
      </c>
      <c r="X147" s="58">
        <f t="shared" si="20"/>
        <v>55871.951189275758</v>
      </c>
      <c r="Y147" s="27" t="s">
        <v>25</v>
      </c>
      <c r="Z147" s="27">
        <v>2201160</v>
      </c>
    </row>
    <row r="148" spans="1:26" x14ac:dyDescent="0.3">
      <c r="A148" s="28">
        <v>146</v>
      </c>
      <c r="B148" s="31">
        <v>5707</v>
      </c>
      <c r="C148" s="44" t="s">
        <v>194</v>
      </c>
      <c r="D148" s="35" t="s">
        <v>48</v>
      </c>
      <c r="E148" s="40">
        <v>146.80000000000001</v>
      </c>
      <c r="F148" s="41">
        <v>157.1</v>
      </c>
      <c r="G148" s="41">
        <v>144.22</v>
      </c>
      <c r="H148" s="39"/>
      <c r="I148" s="42">
        <v>448</v>
      </c>
      <c r="J148" s="34">
        <v>73</v>
      </c>
      <c r="K148" s="34">
        <v>455.3</v>
      </c>
      <c r="L148" s="34">
        <v>568</v>
      </c>
      <c r="M148" s="55">
        <f t="shared" si="14"/>
        <v>0.44493305970878533</v>
      </c>
      <c r="N148" s="36">
        <v>0</v>
      </c>
      <c r="O148" s="36">
        <v>46.05</v>
      </c>
      <c r="P148" s="36">
        <v>70.3</v>
      </c>
      <c r="Q148" s="56">
        <f t="shared" si="15"/>
        <v>46.05</v>
      </c>
      <c r="R148" s="56">
        <f t="shared" si="16"/>
        <v>116.35</v>
      </c>
      <c r="S148" s="57">
        <f t="shared" si="17"/>
        <v>0.60421143102707353</v>
      </c>
      <c r="T148" s="37">
        <v>18436576.43</v>
      </c>
      <c r="U148" s="58">
        <f t="shared" si="18"/>
        <v>40493.249352075552</v>
      </c>
      <c r="V148" s="58">
        <f t="shared" si="19"/>
        <v>9.7285559174809997</v>
      </c>
      <c r="W148" s="30">
        <v>17106433.43</v>
      </c>
      <c r="X148" s="58">
        <f t="shared" si="20"/>
        <v>30116.960264084508</v>
      </c>
      <c r="Y148" s="59" t="s">
        <v>25</v>
      </c>
      <c r="Z148" s="27">
        <v>2201160</v>
      </c>
    </row>
    <row r="149" spans="1:26" x14ac:dyDescent="0.3">
      <c r="A149" s="28">
        <v>147</v>
      </c>
      <c r="B149" s="31">
        <v>149</v>
      </c>
      <c r="C149" s="44" t="s">
        <v>195</v>
      </c>
      <c r="D149" s="35" t="s">
        <v>24</v>
      </c>
      <c r="E149" s="40">
        <v>177.1</v>
      </c>
      <c r="F149" s="41">
        <v>182.27</v>
      </c>
      <c r="G149" s="41">
        <v>165.85</v>
      </c>
      <c r="H149" s="39"/>
      <c r="I149" s="42">
        <v>4484</v>
      </c>
      <c r="J149" s="34">
        <v>5</v>
      </c>
      <c r="K149" s="34">
        <v>4484.5</v>
      </c>
      <c r="L149" s="34">
        <v>7075</v>
      </c>
      <c r="M149" s="55">
        <f t="shared" si="14"/>
        <v>0.38794930576582032</v>
      </c>
      <c r="N149" s="36">
        <v>1</v>
      </c>
      <c r="O149" s="36">
        <v>592</v>
      </c>
      <c r="P149" s="36">
        <v>498</v>
      </c>
      <c r="Q149" s="56">
        <f t="shared" si="15"/>
        <v>593</v>
      </c>
      <c r="R149" s="56">
        <f t="shared" si="16"/>
        <v>1091</v>
      </c>
      <c r="S149" s="57">
        <f t="shared" si="17"/>
        <v>0.45646196150320806</v>
      </c>
      <c r="T149" s="37">
        <v>227296821</v>
      </c>
      <c r="U149" s="58">
        <f t="shared" si="18"/>
        <v>50684.986286096551</v>
      </c>
      <c r="V149" s="58">
        <f t="shared" si="19"/>
        <v>7.5743243243243246</v>
      </c>
      <c r="W149" s="30">
        <v>399870523</v>
      </c>
      <c r="X149" s="58">
        <f t="shared" si="20"/>
        <v>56518.801837455831</v>
      </c>
      <c r="Y149" s="59" t="s">
        <v>196</v>
      </c>
      <c r="Z149" s="27">
        <v>2301070</v>
      </c>
    </row>
    <row r="150" spans="1:26" x14ac:dyDescent="0.3">
      <c r="A150" s="28">
        <v>148</v>
      </c>
      <c r="B150" s="31">
        <v>188</v>
      </c>
      <c r="C150" s="44" t="s">
        <v>197</v>
      </c>
      <c r="D150" s="35" t="s">
        <v>40</v>
      </c>
      <c r="E150" s="40">
        <v>169.73</v>
      </c>
      <c r="F150" s="40">
        <v>169.73</v>
      </c>
      <c r="G150" s="41">
        <v>169.73</v>
      </c>
      <c r="H150" s="39"/>
      <c r="I150" s="42">
        <v>1890</v>
      </c>
      <c r="J150" s="34">
        <v>0</v>
      </c>
      <c r="K150" s="34">
        <v>1890</v>
      </c>
      <c r="L150" s="34">
        <v>5771</v>
      </c>
      <c r="M150" s="55">
        <f t="shared" si="14"/>
        <v>0.24670408562850804</v>
      </c>
      <c r="N150" s="36">
        <v>0</v>
      </c>
      <c r="O150" s="36">
        <v>221</v>
      </c>
      <c r="P150" s="36">
        <v>252</v>
      </c>
      <c r="Q150" s="56">
        <f t="shared" si="15"/>
        <v>221</v>
      </c>
      <c r="R150" s="56">
        <f t="shared" si="16"/>
        <v>473</v>
      </c>
      <c r="S150" s="57">
        <f t="shared" si="17"/>
        <v>0.53276955602537002</v>
      </c>
      <c r="T150" s="37">
        <v>66161200</v>
      </c>
      <c r="U150" s="58">
        <f t="shared" si="18"/>
        <v>35005.925925925927</v>
      </c>
      <c r="V150" s="58">
        <f t="shared" si="19"/>
        <v>8.5520361990950224</v>
      </c>
      <c r="W150" s="30">
        <v>268756400</v>
      </c>
      <c r="X150" s="58">
        <f t="shared" si="20"/>
        <v>46570.16115058049</v>
      </c>
      <c r="Y150" s="59" t="s">
        <v>196</v>
      </c>
      <c r="Z150" s="27">
        <v>2301070</v>
      </c>
    </row>
    <row r="151" spans="1:26" x14ac:dyDescent="0.3">
      <c r="A151" s="28">
        <v>149</v>
      </c>
      <c r="B151" s="31">
        <v>210</v>
      </c>
      <c r="C151" s="44" t="s">
        <v>198</v>
      </c>
      <c r="D151" s="35" t="s">
        <v>48</v>
      </c>
      <c r="E151" s="40">
        <v>178.07</v>
      </c>
      <c r="F151" s="41">
        <v>178.5</v>
      </c>
      <c r="G151" s="41">
        <v>167.06</v>
      </c>
      <c r="H151" s="39"/>
      <c r="I151" s="42">
        <v>2123</v>
      </c>
      <c r="J151" s="34">
        <v>0</v>
      </c>
      <c r="K151" s="34">
        <v>2123</v>
      </c>
      <c r="L151" s="34">
        <v>2719.8</v>
      </c>
      <c r="M151" s="55">
        <f t="shared" si="14"/>
        <v>0.43838275377880564</v>
      </c>
      <c r="N151" s="36">
        <v>3.5</v>
      </c>
      <c r="O151" s="36">
        <v>265.5</v>
      </c>
      <c r="P151" s="36">
        <v>434</v>
      </c>
      <c r="Q151" s="56">
        <f t="shared" si="15"/>
        <v>269</v>
      </c>
      <c r="R151" s="56">
        <f t="shared" si="16"/>
        <v>703</v>
      </c>
      <c r="S151" s="57">
        <f t="shared" si="17"/>
        <v>0.61735419630156474</v>
      </c>
      <c r="T151" s="37">
        <v>87218560</v>
      </c>
      <c r="U151" s="58">
        <f t="shared" si="18"/>
        <v>41082.694300518138</v>
      </c>
      <c r="V151" s="58">
        <f t="shared" si="19"/>
        <v>7.9962335216572509</v>
      </c>
      <c r="W151" s="30">
        <v>184155457.59636</v>
      </c>
      <c r="X151" s="58">
        <f t="shared" si="20"/>
        <v>67709.190968585914</v>
      </c>
      <c r="Y151" s="59" t="s">
        <v>196</v>
      </c>
      <c r="Z151" s="27">
        <v>2301070</v>
      </c>
    </row>
    <row r="152" spans="1:26" x14ac:dyDescent="0.3">
      <c r="A152" s="28">
        <v>150</v>
      </c>
      <c r="B152" s="31">
        <v>4</v>
      </c>
      <c r="C152" s="44" t="s">
        <v>199</v>
      </c>
      <c r="D152" s="35" t="s">
        <v>27</v>
      </c>
      <c r="E152" s="40">
        <v>169</v>
      </c>
      <c r="F152" s="41">
        <v>176</v>
      </c>
      <c r="G152" s="41">
        <v>164</v>
      </c>
      <c r="H152" s="39"/>
      <c r="I152" s="42">
        <v>1418</v>
      </c>
      <c r="J152" s="34">
        <v>0</v>
      </c>
      <c r="K152" s="34">
        <v>1418</v>
      </c>
      <c r="L152" s="34">
        <v>1627</v>
      </c>
      <c r="M152" s="55">
        <f t="shared" si="14"/>
        <v>0.46568144499178982</v>
      </c>
      <c r="N152" s="36">
        <v>0</v>
      </c>
      <c r="O152" s="36">
        <v>184.34</v>
      </c>
      <c r="P152" s="36">
        <v>109.25</v>
      </c>
      <c r="Q152" s="56">
        <f t="shared" si="15"/>
        <v>184.34</v>
      </c>
      <c r="R152" s="56">
        <f t="shared" si="16"/>
        <v>293.59000000000003</v>
      </c>
      <c r="S152" s="57">
        <f t="shared" si="17"/>
        <v>0.37211757893661224</v>
      </c>
      <c r="T152" s="37">
        <v>72419650</v>
      </c>
      <c r="U152" s="58">
        <f t="shared" si="18"/>
        <v>51071.685472496472</v>
      </c>
      <c r="V152" s="58">
        <f t="shared" si="19"/>
        <v>7.6923076923076925</v>
      </c>
      <c r="W152" s="30">
        <v>55805730</v>
      </c>
      <c r="X152" s="58">
        <f t="shared" si="20"/>
        <v>34299.772587584514</v>
      </c>
      <c r="Y152" s="59" t="s">
        <v>196</v>
      </c>
      <c r="Z152" s="27">
        <v>2301070</v>
      </c>
    </row>
    <row r="153" spans="1:26" x14ac:dyDescent="0.3">
      <c r="A153" s="28">
        <v>151</v>
      </c>
      <c r="B153" s="29">
        <v>20</v>
      </c>
      <c r="C153" s="44" t="s">
        <v>200</v>
      </c>
      <c r="D153" s="35" t="s">
        <v>75</v>
      </c>
      <c r="E153" s="40">
        <v>175.04900000000001</v>
      </c>
      <c r="F153" s="41">
        <v>188.41</v>
      </c>
      <c r="G153" s="41">
        <v>160.19900000000001</v>
      </c>
      <c r="H153" s="39"/>
      <c r="I153" s="42">
        <v>2646</v>
      </c>
      <c r="J153" s="34">
        <v>0</v>
      </c>
      <c r="K153" s="34">
        <v>2646</v>
      </c>
      <c r="L153" s="34">
        <v>5036.2</v>
      </c>
      <c r="M153" s="55">
        <f t="shared" si="14"/>
        <v>0.3444325844159225</v>
      </c>
      <c r="N153" s="36">
        <v>0</v>
      </c>
      <c r="O153" s="36">
        <v>310.2</v>
      </c>
      <c r="P153" s="36">
        <v>229</v>
      </c>
      <c r="Q153" s="56">
        <f t="shared" si="15"/>
        <v>310.2</v>
      </c>
      <c r="R153" s="56">
        <f t="shared" si="16"/>
        <v>539.20000000000005</v>
      </c>
      <c r="S153" s="57">
        <f t="shared" si="17"/>
        <v>0.42470326409495546</v>
      </c>
      <c r="T153" s="37">
        <v>87821300</v>
      </c>
      <c r="U153" s="58">
        <f t="shared" si="18"/>
        <v>33190.211640211637</v>
      </c>
      <c r="V153" s="58">
        <f t="shared" si="19"/>
        <v>8.5299806576402322</v>
      </c>
      <c r="W153" s="30">
        <v>261642900</v>
      </c>
      <c r="X153" s="58">
        <f t="shared" si="20"/>
        <v>51952.444303244512</v>
      </c>
      <c r="Y153" s="59" t="s">
        <v>196</v>
      </c>
      <c r="Z153" s="27">
        <v>2301070</v>
      </c>
    </row>
    <row r="154" spans="1:26" x14ac:dyDescent="0.3">
      <c r="A154" s="28">
        <v>152</v>
      </c>
      <c r="B154" s="31">
        <v>121</v>
      </c>
      <c r="C154" s="44" t="s">
        <v>201</v>
      </c>
      <c r="D154" s="35" t="s">
        <v>71</v>
      </c>
      <c r="E154" s="40">
        <v>179.48</v>
      </c>
      <c r="F154" s="41">
        <v>186.11</v>
      </c>
      <c r="G154" s="41">
        <v>165.25</v>
      </c>
      <c r="H154" s="39"/>
      <c r="I154" s="42">
        <v>2412</v>
      </c>
      <c r="J154" s="34">
        <v>1</v>
      </c>
      <c r="K154" s="34">
        <v>2412.1</v>
      </c>
      <c r="L154" s="34">
        <v>3152</v>
      </c>
      <c r="M154" s="55">
        <f t="shared" si="14"/>
        <v>0.43351125968260812</v>
      </c>
      <c r="N154" s="36">
        <v>0</v>
      </c>
      <c r="O154" s="36">
        <v>301</v>
      </c>
      <c r="P154" s="36">
        <v>256.75</v>
      </c>
      <c r="Q154" s="56">
        <f t="shared" si="15"/>
        <v>301</v>
      </c>
      <c r="R154" s="56">
        <f t="shared" si="16"/>
        <v>557.75</v>
      </c>
      <c r="S154" s="57">
        <f t="shared" si="17"/>
        <v>0.46033168982519052</v>
      </c>
      <c r="T154" s="37">
        <v>94661200</v>
      </c>
      <c r="U154" s="58">
        <f t="shared" si="18"/>
        <v>39244.309937398946</v>
      </c>
      <c r="V154" s="58">
        <f t="shared" si="19"/>
        <v>8.013289036544851</v>
      </c>
      <c r="W154" s="30">
        <v>194770800</v>
      </c>
      <c r="X154" s="58">
        <f t="shared" si="20"/>
        <v>61792.766497461926</v>
      </c>
      <c r="Y154" s="59" t="s">
        <v>196</v>
      </c>
      <c r="Z154" s="27">
        <v>2301070</v>
      </c>
    </row>
    <row r="155" spans="1:26" x14ac:dyDescent="0.3">
      <c r="A155" s="28">
        <v>153</v>
      </c>
      <c r="B155" s="29">
        <v>13</v>
      </c>
      <c r="C155" s="44" t="s">
        <v>202</v>
      </c>
      <c r="D155" s="35" t="s">
        <v>36</v>
      </c>
      <c r="E155" s="40">
        <v>168</v>
      </c>
      <c r="F155" s="41">
        <v>171</v>
      </c>
      <c r="G155" s="41">
        <v>165</v>
      </c>
      <c r="H155" s="39"/>
      <c r="I155" s="42">
        <v>357</v>
      </c>
      <c r="J155" s="34">
        <v>0</v>
      </c>
      <c r="K155" s="34">
        <v>357</v>
      </c>
      <c r="L155" s="34">
        <v>498</v>
      </c>
      <c r="M155" s="55">
        <f t="shared" si="14"/>
        <v>0.41754385964912283</v>
      </c>
      <c r="N155" s="36">
        <v>0</v>
      </c>
      <c r="O155" s="36">
        <v>42.75</v>
      </c>
      <c r="P155" s="36">
        <v>41.25</v>
      </c>
      <c r="Q155" s="56">
        <f t="shared" si="15"/>
        <v>42.75</v>
      </c>
      <c r="R155" s="56">
        <f t="shared" si="16"/>
        <v>84</v>
      </c>
      <c r="S155" s="57">
        <f t="shared" si="17"/>
        <v>0.49107142857142855</v>
      </c>
      <c r="T155" s="37">
        <v>20189900</v>
      </c>
      <c r="U155" s="58">
        <f t="shared" si="18"/>
        <v>56554.341736694681</v>
      </c>
      <c r="V155" s="58">
        <f t="shared" si="19"/>
        <v>8.3508771929824555</v>
      </c>
      <c r="W155" s="30">
        <v>32502900</v>
      </c>
      <c r="X155" s="58">
        <f t="shared" si="20"/>
        <v>65266.867469879515</v>
      </c>
      <c r="Y155" s="59" t="s">
        <v>196</v>
      </c>
      <c r="Z155" s="27">
        <v>2301070</v>
      </c>
    </row>
    <row r="156" spans="1:26" x14ac:dyDescent="0.3">
      <c r="A156" s="28">
        <v>154</v>
      </c>
      <c r="B156" s="31">
        <v>285</v>
      </c>
      <c r="C156" s="44" t="s">
        <v>203</v>
      </c>
      <c r="D156" s="35" t="s">
        <v>124</v>
      </c>
      <c r="E156" s="40">
        <v>172</v>
      </c>
      <c r="F156" s="41">
        <v>181</v>
      </c>
      <c r="G156" s="41">
        <v>167</v>
      </c>
      <c r="H156" s="39"/>
      <c r="I156" s="42">
        <v>1447</v>
      </c>
      <c r="J156" s="34">
        <v>2</v>
      </c>
      <c r="K156" s="34">
        <v>1447.2</v>
      </c>
      <c r="L156" s="34">
        <v>3580.9</v>
      </c>
      <c r="M156" s="55">
        <f t="shared" si="14"/>
        <v>0.28782243789900758</v>
      </c>
      <c r="N156" s="36">
        <v>0</v>
      </c>
      <c r="O156" s="36">
        <v>183</v>
      </c>
      <c r="P156" s="36">
        <v>118.5</v>
      </c>
      <c r="Q156" s="56">
        <f t="shared" si="15"/>
        <v>183</v>
      </c>
      <c r="R156" s="56">
        <f t="shared" si="16"/>
        <v>301.5</v>
      </c>
      <c r="S156" s="57">
        <f t="shared" si="17"/>
        <v>0.39303482587064675</v>
      </c>
      <c r="T156" s="37">
        <v>50972400</v>
      </c>
      <c r="U156" s="58">
        <f t="shared" si="18"/>
        <v>35221.393034825873</v>
      </c>
      <c r="V156" s="58">
        <f t="shared" si="19"/>
        <v>7.9071038251366117</v>
      </c>
      <c r="W156" s="30">
        <v>213380500</v>
      </c>
      <c r="X156" s="58">
        <f t="shared" si="20"/>
        <v>59588.511268116956</v>
      </c>
      <c r="Y156" s="59" t="s">
        <v>196</v>
      </c>
      <c r="Z156" s="27">
        <v>2301070</v>
      </c>
    </row>
    <row r="157" spans="1:26" x14ac:dyDescent="0.3">
      <c r="A157" s="28">
        <v>155</v>
      </c>
      <c r="B157" s="29">
        <v>102</v>
      </c>
      <c r="C157" s="44" t="s">
        <v>204</v>
      </c>
      <c r="D157" s="35" t="s">
        <v>91</v>
      </c>
      <c r="E157" s="40">
        <v>168.3</v>
      </c>
      <c r="F157" s="41">
        <v>174.46</v>
      </c>
      <c r="G157" s="41">
        <v>162.08000000000001</v>
      </c>
      <c r="H157" s="39"/>
      <c r="I157" s="42">
        <v>1265</v>
      </c>
      <c r="J157" s="34">
        <v>1</v>
      </c>
      <c r="K157" s="34">
        <v>1265.0999999999999</v>
      </c>
      <c r="L157" s="34">
        <v>4293.1000000000004</v>
      </c>
      <c r="M157" s="55">
        <f t="shared" si="14"/>
        <v>0.22760965780288578</v>
      </c>
      <c r="N157" s="36">
        <v>0</v>
      </c>
      <c r="O157" s="36">
        <v>160</v>
      </c>
      <c r="P157" s="36">
        <v>74.25</v>
      </c>
      <c r="Q157" s="56">
        <f t="shared" si="15"/>
        <v>160</v>
      </c>
      <c r="R157" s="56">
        <f t="shared" si="16"/>
        <v>234.25</v>
      </c>
      <c r="S157" s="57">
        <f t="shared" si="17"/>
        <v>0.31696905016008536</v>
      </c>
      <c r="T157" s="37">
        <v>47513000</v>
      </c>
      <c r="U157" s="58">
        <f t="shared" si="18"/>
        <v>37556.714884198882</v>
      </c>
      <c r="V157" s="58">
        <f t="shared" si="19"/>
        <v>7.90625</v>
      </c>
      <c r="W157" s="30">
        <v>251536100</v>
      </c>
      <c r="X157" s="58">
        <f t="shared" si="20"/>
        <v>58590.785213482093</v>
      </c>
      <c r="Y157" s="59" t="s">
        <v>196</v>
      </c>
      <c r="Z157" s="27">
        <v>2301070</v>
      </c>
    </row>
    <row r="158" spans="1:26" x14ac:dyDescent="0.3">
      <c r="A158" s="28">
        <v>156</v>
      </c>
      <c r="B158" s="31">
        <v>85</v>
      </c>
      <c r="C158" s="44" t="s">
        <v>205</v>
      </c>
      <c r="D158" s="35" t="s">
        <v>66</v>
      </c>
      <c r="E158" s="40">
        <v>173.77</v>
      </c>
      <c r="F158" s="41">
        <v>178.89</v>
      </c>
      <c r="G158" s="41">
        <v>164.98</v>
      </c>
      <c r="H158" s="39"/>
      <c r="I158" s="42">
        <v>1199</v>
      </c>
      <c r="J158" s="34">
        <v>0</v>
      </c>
      <c r="K158" s="34">
        <v>1199</v>
      </c>
      <c r="L158" s="34">
        <v>3722</v>
      </c>
      <c r="M158" s="55">
        <f t="shared" si="14"/>
        <v>0.24364966470229629</v>
      </c>
      <c r="N158" s="36">
        <v>0</v>
      </c>
      <c r="O158" s="36">
        <v>151.5</v>
      </c>
      <c r="P158" s="36">
        <v>62.25</v>
      </c>
      <c r="Q158" s="56">
        <f t="shared" si="15"/>
        <v>151.5</v>
      </c>
      <c r="R158" s="56">
        <f t="shared" si="16"/>
        <v>213.75</v>
      </c>
      <c r="S158" s="57">
        <f t="shared" si="17"/>
        <v>0.29122807017543861</v>
      </c>
      <c r="T158" s="37">
        <v>38388400</v>
      </c>
      <c r="U158" s="58">
        <f t="shared" si="18"/>
        <v>32017.01417848207</v>
      </c>
      <c r="V158" s="58">
        <f t="shared" si="19"/>
        <v>7.9141914191419138</v>
      </c>
      <c r="W158" s="30">
        <v>336920170</v>
      </c>
      <c r="X158" s="58">
        <f t="shared" si="20"/>
        <v>90521.270822138642</v>
      </c>
      <c r="Y158" s="59" t="s">
        <v>196</v>
      </c>
      <c r="Z158" s="27">
        <v>2301070</v>
      </c>
    </row>
    <row r="159" spans="1:26" x14ac:dyDescent="0.3">
      <c r="A159" s="28">
        <v>157</v>
      </c>
      <c r="B159" s="29">
        <v>201</v>
      </c>
      <c r="C159" s="44" t="s">
        <v>206</v>
      </c>
      <c r="D159" s="35" t="s">
        <v>42</v>
      </c>
      <c r="E159" s="40">
        <v>157.77000000000001</v>
      </c>
      <c r="F159" s="41">
        <v>188.53</v>
      </c>
      <c r="G159" s="41">
        <v>156.77000000000001</v>
      </c>
      <c r="H159" s="39">
        <v>125.36</v>
      </c>
      <c r="I159" s="42">
        <v>64</v>
      </c>
      <c r="J159" s="34">
        <v>4</v>
      </c>
      <c r="K159" s="34">
        <v>64.400000000000006</v>
      </c>
      <c r="L159" s="34">
        <v>3754</v>
      </c>
      <c r="M159" s="55">
        <f t="shared" si="14"/>
        <v>1.686570291221454E-2</v>
      </c>
      <c r="N159" s="36">
        <v>0</v>
      </c>
      <c r="O159" s="36">
        <v>7.25</v>
      </c>
      <c r="P159" s="36">
        <v>11.25</v>
      </c>
      <c r="Q159" s="56">
        <f t="shared" si="15"/>
        <v>7.25</v>
      </c>
      <c r="R159" s="56">
        <f t="shared" si="16"/>
        <v>18.5</v>
      </c>
      <c r="S159" s="57">
        <f t="shared" si="17"/>
        <v>0.60810810810810811</v>
      </c>
      <c r="T159" s="37">
        <v>2986600</v>
      </c>
      <c r="U159" s="58">
        <f t="shared" si="18"/>
        <v>46375.776397515525</v>
      </c>
      <c r="V159" s="58">
        <f t="shared" si="19"/>
        <v>8.8275862068965516</v>
      </c>
      <c r="W159" s="30">
        <v>277947800</v>
      </c>
      <c r="X159" s="58">
        <f t="shared" si="20"/>
        <v>74040.436867341501</v>
      </c>
      <c r="Y159" s="59" t="s">
        <v>196</v>
      </c>
      <c r="Z159" s="27">
        <v>2301070</v>
      </c>
    </row>
    <row r="160" spans="1:26" x14ac:dyDescent="0.3">
      <c r="A160" s="28">
        <v>158</v>
      </c>
      <c r="B160" s="31">
        <v>99</v>
      </c>
      <c r="C160" s="44" t="s">
        <v>207</v>
      </c>
      <c r="D160" s="35" t="s">
        <v>73</v>
      </c>
      <c r="E160" s="40">
        <v>167.43799999999999</v>
      </c>
      <c r="F160" s="41">
        <v>177.52500000000001</v>
      </c>
      <c r="G160" s="41">
        <v>161.381</v>
      </c>
      <c r="H160" s="39"/>
      <c r="I160" s="42">
        <v>1884</v>
      </c>
      <c r="J160" s="34">
        <v>0</v>
      </c>
      <c r="K160" s="34">
        <v>1884</v>
      </c>
      <c r="L160" s="34">
        <v>5086</v>
      </c>
      <c r="M160" s="55">
        <f t="shared" si="14"/>
        <v>0.27030129124820662</v>
      </c>
      <c r="N160" s="36">
        <v>0</v>
      </c>
      <c r="O160" s="36">
        <v>215.25</v>
      </c>
      <c r="P160" s="36">
        <v>162.5</v>
      </c>
      <c r="Q160" s="56">
        <f t="shared" si="15"/>
        <v>215.25</v>
      </c>
      <c r="R160" s="56">
        <f t="shared" si="16"/>
        <v>377.75</v>
      </c>
      <c r="S160" s="57">
        <f t="shared" si="17"/>
        <v>0.4301786896095301</v>
      </c>
      <c r="T160" s="37">
        <v>66927630</v>
      </c>
      <c r="U160" s="58">
        <f t="shared" si="18"/>
        <v>35524.21974522293</v>
      </c>
      <c r="V160" s="58">
        <f t="shared" si="19"/>
        <v>8.7526132404181176</v>
      </c>
      <c r="W160" s="37">
        <v>300986600</v>
      </c>
      <c r="X160" s="58">
        <f t="shared" si="20"/>
        <v>59179.433739677545</v>
      </c>
      <c r="Y160" s="59" t="s">
        <v>196</v>
      </c>
      <c r="Z160" s="27">
        <v>2301070</v>
      </c>
    </row>
    <row r="161" spans="1:26" x14ac:dyDescent="0.3">
      <c r="A161" s="28">
        <v>159</v>
      </c>
      <c r="B161" s="29">
        <v>276</v>
      </c>
      <c r="C161" s="44" t="s">
        <v>208</v>
      </c>
      <c r="D161" s="35" t="s">
        <v>29</v>
      </c>
      <c r="E161" s="40">
        <v>178</v>
      </c>
      <c r="F161" s="41">
        <v>179</v>
      </c>
      <c r="G161" s="41">
        <v>176</v>
      </c>
      <c r="H161" s="39"/>
      <c r="I161" s="42">
        <v>1371</v>
      </c>
      <c r="J161" s="34">
        <v>0</v>
      </c>
      <c r="K161" s="34">
        <v>1371</v>
      </c>
      <c r="L161" s="34">
        <v>3340</v>
      </c>
      <c r="M161" s="55">
        <f t="shared" si="14"/>
        <v>0.29102101464657187</v>
      </c>
      <c r="N161" s="36">
        <v>0</v>
      </c>
      <c r="O161" s="36">
        <v>171.25</v>
      </c>
      <c r="P161" s="36">
        <v>169.5</v>
      </c>
      <c r="Q161" s="56">
        <f t="shared" si="15"/>
        <v>171.25</v>
      </c>
      <c r="R161" s="56">
        <f t="shared" si="16"/>
        <v>340.75</v>
      </c>
      <c r="S161" s="57">
        <f t="shared" si="17"/>
        <v>0.4974321349963316</v>
      </c>
      <c r="T161" s="37">
        <v>55581711</v>
      </c>
      <c r="U161" s="58">
        <f t="shared" si="18"/>
        <v>40541</v>
      </c>
      <c r="V161" s="58">
        <f t="shared" si="19"/>
        <v>8.0058394160583948</v>
      </c>
      <c r="W161" s="37">
        <v>186519796</v>
      </c>
      <c r="X161" s="58">
        <f t="shared" si="20"/>
        <v>55844.250299401196</v>
      </c>
      <c r="Y161" s="59" t="s">
        <v>196</v>
      </c>
      <c r="Z161" s="27">
        <v>2301070</v>
      </c>
    </row>
    <row r="162" spans="1:26" x14ac:dyDescent="0.3">
      <c r="A162" s="28">
        <v>160</v>
      </c>
      <c r="B162" s="31">
        <v>300</v>
      </c>
      <c r="C162" s="44" t="s">
        <v>209</v>
      </c>
      <c r="D162" s="35" t="s">
        <v>42</v>
      </c>
      <c r="E162" s="40">
        <v>179.13499999999999</v>
      </c>
      <c r="F162" s="41">
        <v>183.32</v>
      </c>
      <c r="G162" s="41">
        <v>174.95</v>
      </c>
      <c r="H162" s="39"/>
      <c r="I162" s="42">
        <v>2511</v>
      </c>
      <c r="J162" s="34">
        <v>0</v>
      </c>
      <c r="K162" s="34">
        <v>2511</v>
      </c>
      <c r="L162" s="34">
        <v>5644</v>
      </c>
      <c r="M162" s="55">
        <f t="shared" si="14"/>
        <v>0.30790925812385039</v>
      </c>
      <c r="N162" s="36">
        <v>0</v>
      </c>
      <c r="O162" s="36">
        <v>288.5</v>
      </c>
      <c r="P162" s="36">
        <v>219.25</v>
      </c>
      <c r="Q162" s="56">
        <f t="shared" si="15"/>
        <v>288.5</v>
      </c>
      <c r="R162" s="56">
        <f t="shared" si="16"/>
        <v>507.75</v>
      </c>
      <c r="S162" s="57">
        <f t="shared" si="17"/>
        <v>0.43180699162973907</v>
      </c>
      <c r="T162" s="37">
        <v>92870297.879999995</v>
      </c>
      <c r="U162" s="58">
        <f t="shared" si="18"/>
        <v>36985.383464755076</v>
      </c>
      <c r="V162" s="58">
        <f t="shared" si="19"/>
        <v>8.7036395147313694</v>
      </c>
      <c r="W162" s="37">
        <v>476470037.52999997</v>
      </c>
      <c r="X162" s="58">
        <f t="shared" si="20"/>
        <v>84420.630320694545</v>
      </c>
      <c r="Y162" s="59" t="s">
        <v>196</v>
      </c>
      <c r="Z162" s="27">
        <v>2301070</v>
      </c>
    </row>
    <row r="163" spans="1:26" x14ac:dyDescent="0.3">
      <c r="A163" s="28">
        <v>161</v>
      </c>
      <c r="B163" s="29">
        <v>328</v>
      </c>
      <c r="C163" s="44" t="s">
        <v>210</v>
      </c>
      <c r="D163" s="35" t="s">
        <v>24</v>
      </c>
      <c r="E163" s="40">
        <v>165.67</v>
      </c>
      <c r="F163" s="41">
        <v>176.43</v>
      </c>
      <c r="G163" s="41">
        <v>154.9</v>
      </c>
      <c r="H163" s="39"/>
      <c r="I163" s="42">
        <v>533</v>
      </c>
      <c r="J163" s="34">
        <v>167</v>
      </c>
      <c r="K163" s="34">
        <v>549.70000000000005</v>
      </c>
      <c r="L163" s="34">
        <v>452</v>
      </c>
      <c r="M163" s="55">
        <f t="shared" si="14"/>
        <v>0.54876709593690731</v>
      </c>
      <c r="N163" s="36">
        <v>28</v>
      </c>
      <c r="O163" s="36">
        <v>131</v>
      </c>
      <c r="P163" s="36">
        <v>330.5</v>
      </c>
      <c r="Q163" s="56">
        <f t="shared" si="15"/>
        <v>159</v>
      </c>
      <c r="R163" s="56">
        <f t="shared" si="16"/>
        <v>489.5</v>
      </c>
      <c r="S163" s="57">
        <f t="shared" si="17"/>
        <v>0.67517875383043924</v>
      </c>
      <c r="T163" s="37">
        <v>65913700</v>
      </c>
      <c r="U163" s="58">
        <f t="shared" si="18"/>
        <v>119908.49554302345</v>
      </c>
      <c r="V163" s="58">
        <f t="shared" si="19"/>
        <v>4.0687022900763354</v>
      </c>
      <c r="W163" s="37">
        <v>19807170</v>
      </c>
      <c r="X163" s="58">
        <f t="shared" si="20"/>
        <v>43821.172566371679</v>
      </c>
      <c r="Y163" s="59" t="s">
        <v>211</v>
      </c>
      <c r="Z163" s="27">
        <v>1801060</v>
      </c>
    </row>
    <row r="164" spans="1:26" x14ac:dyDescent="0.3">
      <c r="A164" s="28">
        <v>162</v>
      </c>
      <c r="B164" s="31">
        <v>297</v>
      </c>
      <c r="C164" s="44" t="s">
        <v>212</v>
      </c>
      <c r="D164" s="35" t="s">
        <v>24</v>
      </c>
      <c r="E164" s="40">
        <v>170</v>
      </c>
      <c r="F164" s="41">
        <v>178</v>
      </c>
      <c r="G164" s="41">
        <v>162</v>
      </c>
      <c r="H164" s="39"/>
      <c r="I164" s="42">
        <v>483</v>
      </c>
      <c r="J164" s="34">
        <v>34</v>
      </c>
      <c r="K164" s="34">
        <v>486.4</v>
      </c>
      <c r="L164" s="34">
        <v>220</v>
      </c>
      <c r="M164" s="55">
        <f t="shared" si="14"/>
        <v>0.6885617214043035</v>
      </c>
      <c r="N164" s="36">
        <v>7</v>
      </c>
      <c r="O164" s="36">
        <v>119.5</v>
      </c>
      <c r="P164" s="36">
        <v>206</v>
      </c>
      <c r="Q164" s="56">
        <f t="shared" si="15"/>
        <v>126.5</v>
      </c>
      <c r="R164" s="56">
        <f t="shared" si="16"/>
        <v>332.5</v>
      </c>
      <c r="S164" s="57">
        <f t="shared" si="17"/>
        <v>0.61954887218045118</v>
      </c>
      <c r="T164" s="37">
        <v>63067266</v>
      </c>
      <c r="U164" s="58">
        <f t="shared" si="18"/>
        <v>129661.3199013158</v>
      </c>
      <c r="V164" s="58">
        <f t="shared" si="19"/>
        <v>4.0418410041841009</v>
      </c>
      <c r="W164" s="37">
        <v>11115053</v>
      </c>
      <c r="X164" s="58">
        <f t="shared" si="20"/>
        <v>50522.968181818185</v>
      </c>
      <c r="Y164" s="59" t="s">
        <v>211</v>
      </c>
      <c r="Z164" s="27">
        <v>1801060</v>
      </c>
    </row>
    <row r="165" spans="1:26" x14ac:dyDescent="0.3">
      <c r="A165" s="28">
        <v>163</v>
      </c>
      <c r="B165" s="29">
        <v>87</v>
      </c>
      <c r="C165" s="44" t="s">
        <v>213</v>
      </c>
      <c r="D165" s="35" t="s">
        <v>42</v>
      </c>
      <c r="E165" s="25"/>
      <c r="F165" s="26"/>
      <c r="G165" s="26"/>
      <c r="H165" s="39">
        <v>133.91900000000001</v>
      </c>
      <c r="I165" s="42">
        <v>738</v>
      </c>
      <c r="J165" s="34">
        <v>123</v>
      </c>
      <c r="K165" s="34">
        <v>750.3</v>
      </c>
      <c r="L165" s="34">
        <v>553.79999999999995</v>
      </c>
      <c r="M165" s="55">
        <f t="shared" si="14"/>
        <v>0.57533931446974929</v>
      </c>
      <c r="N165" s="36">
        <v>8</v>
      </c>
      <c r="O165" s="36">
        <v>203.5</v>
      </c>
      <c r="P165" s="36">
        <v>214.5</v>
      </c>
      <c r="Q165" s="56">
        <f t="shared" si="15"/>
        <v>211.5</v>
      </c>
      <c r="R165" s="56">
        <f t="shared" si="16"/>
        <v>426</v>
      </c>
      <c r="S165" s="57">
        <f t="shared" si="17"/>
        <v>0.50352112676056338</v>
      </c>
      <c r="T165" s="37">
        <v>63411554</v>
      </c>
      <c r="U165" s="58">
        <f t="shared" si="18"/>
        <v>84514.932693589231</v>
      </c>
      <c r="V165" s="58">
        <f t="shared" si="19"/>
        <v>3.6265356265356266</v>
      </c>
      <c r="W165" s="37">
        <v>19381988</v>
      </c>
      <c r="X165" s="58">
        <f t="shared" si="20"/>
        <v>34998.172625496569</v>
      </c>
      <c r="Y165" s="59" t="s">
        <v>211</v>
      </c>
      <c r="Z165" s="27">
        <v>1801060</v>
      </c>
    </row>
    <row r="166" spans="1:26" x14ac:dyDescent="0.3">
      <c r="A166" s="28">
        <v>164</v>
      </c>
      <c r="B166" s="31">
        <v>98</v>
      </c>
      <c r="C166" s="44" t="s">
        <v>214</v>
      </c>
      <c r="D166" s="35" t="s">
        <v>42</v>
      </c>
      <c r="E166" s="40">
        <v>162.6</v>
      </c>
      <c r="F166" s="41">
        <v>173.1</v>
      </c>
      <c r="G166" s="41">
        <v>152</v>
      </c>
      <c r="H166" s="39"/>
      <c r="I166" s="42">
        <v>640</v>
      </c>
      <c r="J166" s="34">
        <v>67</v>
      </c>
      <c r="K166" s="34">
        <v>646.70000000000005</v>
      </c>
      <c r="L166" s="34">
        <v>206.35</v>
      </c>
      <c r="M166" s="55">
        <f t="shared" si="14"/>
        <v>0.75810327647851827</v>
      </c>
      <c r="N166" s="36">
        <v>10</v>
      </c>
      <c r="O166" s="36">
        <v>273.75</v>
      </c>
      <c r="P166" s="36">
        <v>169.25</v>
      </c>
      <c r="Q166" s="56">
        <f t="shared" si="15"/>
        <v>283.75</v>
      </c>
      <c r="R166" s="56">
        <f t="shared" si="16"/>
        <v>453</v>
      </c>
      <c r="S166" s="57">
        <f t="shared" si="17"/>
        <v>0.37362030905077265</v>
      </c>
      <c r="T166" s="37">
        <v>63277898.130000003</v>
      </c>
      <c r="U166" s="58">
        <f t="shared" si="18"/>
        <v>97847.376109478893</v>
      </c>
      <c r="V166" s="58">
        <f t="shared" si="19"/>
        <v>2.3378995433789953</v>
      </c>
      <c r="W166" s="37">
        <v>16331305.59</v>
      </c>
      <c r="X166" s="58">
        <f t="shared" si="20"/>
        <v>79143.714998788462</v>
      </c>
      <c r="Y166" s="59" t="s">
        <v>211</v>
      </c>
      <c r="Z166" s="27">
        <v>1801060</v>
      </c>
    </row>
    <row r="167" spans="1:26" x14ac:dyDescent="0.3">
      <c r="A167" s="28">
        <v>165</v>
      </c>
      <c r="B167" s="33">
        <v>118</v>
      </c>
      <c r="C167" s="44" t="s">
        <v>215</v>
      </c>
      <c r="D167" s="47" t="s">
        <v>40</v>
      </c>
      <c r="E167" s="48">
        <v>177.6</v>
      </c>
      <c r="F167" s="49">
        <v>178.5</v>
      </c>
      <c r="G167" s="49">
        <v>156.69999999999999</v>
      </c>
      <c r="H167" s="50">
        <v>100</v>
      </c>
      <c r="I167" s="51">
        <v>353</v>
      </c>
      <c r="J167" s="52">
        <v>60</v>
      </c>
      <c r="K167" s="34">
        <v>359</v>
      </c>
      <c r="L167" s="52">
        <v>195.1</v>
      </c>
      <c r="M167" s="55">
        <f t="shared" si="14"/>
        <v>0.64789749142754016</v>
      </c>
      <c r="N167" s="38">
        <v>9</v>
      </c>
      <c r="O167" s="38">
        <v>252.5</v>
      </c>
      <c r="P167" s="38">
        <v>150</v>
      </c>
      <c r="Q167" s="56">
        <f t="shared" si="15"/>
        <v>261.5</v>
      </c>
      <c r="R167" s="56">
        <f t="shared" si="16"/>
        <v>411.5</v>
      </c>
      <c r="S167" s="57">
        <f t="shared" si="17"/>
        <v>0.36452004860267317</v>
      </c>
      <c r="T167" s="37">
        <v>54273500</v>
      </c>
      <c r="U167" s="58">
        <f t="shared" si="18"/>
        <v>151179.66573816157</v>
      </c>
      <c r="V167" s="58">
        <f t="shared" si="19"/>
        <v>1.3980198019801979</v>
      </c>
      <c r="W167" s="37">
        <v>22759998.75</v>
      </c>
      <c r="X167" s="58">
        <f t="shared" si="20"/>
        <v>116658.11763198361</v>
      </c>
      <c r="Y167" s="59" t="s">
        <v>211</v>
      </c>
      <c r="Z167" s="27">
        <v>1801060</v>
      </c>
    </row>
    <row r="168" spans="1:26" x14ac:dyDescent="0.3">
      <c r="A168" s="28">
        <v>166</v>
      </c>
      <c r="B168" s="29">
        <v>175</v>
      </c>
      <c r="C168" s="44" t="s">
        <v>216</v>
      </c>
      <c r="D168" s="35" t="s">
        <v>71</v>
      </c>
      <c r="E168" s="40">
        <v>168.39</v>
      </c>
      <c r="F168" s="41">
        <v>174.75</v>
      </c>
      <c r="G168" s="41">
        <v>162.03</v>
      </c>
      <c r="H168" s="39"/>
      <c r="I168" s="42">
        <v>517</v>
      </c>
      <c r="J168" s="34">
        <v>26</v>
      </c>
      <c r="K168" s="34">
        <v>519.6</v>
      </c>
      <c r="L168" s="34">
        <v>247.5</v>
      </c>
      <c r="M168" s="55">
        <f t="shared" si="14"/>
        <v>0.67735627688697697</v>
      </c>
      <c r="N168" s="36">
        <v>3.25</v>
      </c>
      <c r="O168" s="36">
        <v>153.54</v>
      </c>
      <c r="P168" s="36">
        <v>306.35000000000002</v>
      </c>
      <c r="Q168" s="56">
        <f t="shared" si="15"/>
        <v>156.79</v>
      </c>
      <c r="R168" s="56">
        <f t="shared" si="16"/>
        <v>463.14</v>
      </c>
      <c r="S168" s="57">
        <f t="shared" si="17"/>
        <v>0.66146305652718407</v>
      </c>
      <c r="T168" s="37">
        <v>64053600</v>
      </c>
      <c r="U168" s="58">
        <f t="shared" si="18"/>
        <v>123274.82678983833</v>
      </c>
      <c r="V168" s="58">
        <f t="shared" si="19"/>
        <v>3.3672007294516089</v>
      </c>
      <c r="W168" s="37">
        <v>13695516</v>
      </c>
      <c r="X168" s="58">
        <f t="shared" si="20"/>
        <v>55335.418181818182</v>
      </c>
      <c r="Y168" s="59" t="s">
        <v>211</v>
      </c>
      <c r="Z168" s="27">
        <v>1801060</v>
      </c>
    </row>
    <row r="169" spans="1:26" x14ac:dyDescent="0.3">
      <c r="A169" s="28">
        <v>167</v>
      </c>
      <c r="B169" s="31">
        <v>204</v>
      </c>
      <c r="C169" s="44" t="s">
        <v>217</v>
      </c>
      <c r="D169" s="35" t="s">
        <v>24</v>
      </c>
      <c r="E169" s="40">
        <v>155.57</v>
      </c>
      <c r="F169" s="41">
        <v>164.97</v>
      </c>
      <c r="G169" s="41">
        <v>146.16999999999999</v>
      </c>
      <c r="H169" s="39"/>
      <c r="I169" s="42">
        <v>71</v>
      </c>
      <c r="J169" s="34">
        <v>14</v>
      </c>
      <c r="K169" s="34">
        <v>72.400000000000006</v>
      </c>
      <c r="L169" s="34">
        <v>50.3</v>
      </c>
      <c r="M169" s="55">
        <f t="shared" si="14"/>
        <v>0.59005704971475148</v>
      </c>
      <c r="N169" s="36">
        <v>1</v>
      </c>
      <c r="O169" s="36">
        <v>21</v>
      </c>
      <c r="P169" s="36">
        <v>4</v>
      </c>
      <c r="Q169" s="56">
        <f t="shared" si="15"/>
        <v>22</v>
      </c>
      <c r="R169" s="56">
        <f t="shared" si="16"/>
        <v>26</v>
      </c>
      <c r="S169" s="57">
        <f t="shared" si="17"/>
        <v>0.15384615384615385</v>
      </c>
      <c r="T169" s="37">
        <v>5323684.91</v>
      </c>
      <c r="U169" s="58">
        <f t="shared" si="18"/>
        <v>73531.55953038673</v>
      </c>
      <c r="V169" s="58">
        <f t="shared" si="19"/>
        <v>3.3809523809523809</v>
      </c>
      <c r="W169" s="37">
        <v>1839238</v>
      </c>
      <c r="X169" s="58">
        <f t="shared" si="20"/>
        <v>36565.367793240555</v>
      </c>
      <c r="Y169" s="59" t="s">
        <v>211</v>
      </c>
      <c r="Z169" s="27">
        <v>1801060</v>
      </c>
    </row>
    <row r="170" spans="1:26" x14ac:dyDescent="0.3">
      <c r="A170" s="28">
        <v>168</v>
      </c>
      <c r="B170" s="31">
        <v>357</v>
      </c>
      <c r="C170" s="44" t="s">
        <v>218</v>
      </c>
      <c r="D170" s="35" t="s">
        <v>24</v>
      </c>
      <c r="E170" s="40">
        <v>170</v>
      </c>
      <c r="F170" s="41">
        <v>175</v>
      </c>
      <c r="G170" s="41">
        <v>165</v>
      </c>
      <c r="H170" s="39">
        <v>176.33</v>
      </c>
      <c r="I170" s="42">
        <v>877</v>
      </c>
      <c r="J170" s="34">
        <v>0</v>
      </c>
      <c r="K170" s="34">
        <v>877</v>
      </c>
      <c r="L170" s="34">
        <v>278</v>
      </c>
      <c r="M170" s="55">
        <f t="shared" si="14"/>
        <v>0.75930735930735926</v>
      </c>
      <c r="N170" s="36">
        <v>13.1</v>
      </c>
      <c r="O170" s="36">
        <v>421.8</v>
      </c>
      <c r="P170" s="36">
        <v>442.3</v>
      </c>
      <c r="Q170" s="56">
        <f t="shared" si="15"/>
        <v>434.90000000000003</v>
      </c>
      <c r="R170" s="56">
        <f t="shared" si="16"/>
        <v>877.2</v>
      </c>
      <c r="S170" s="57">
        <f t="shared" si="17"/>
        <v>0.50421796625626991</v>
      </c>
      <c r="T170" s="37">
        <v>159005379.66</v>
      </c>
      <c r="U170" s="58">
        <f t="shared" si="18"/>
        <v>181306.02013683011</v>
      </c>
      <c r="V170" s="58">
        <f t="shared" si="19"/>
        <v>2.0791844476055004</v>
      </c>
      <c r="W170" s="37">
        <v>43738587.43</v>
      </c>
      <c r="X170" s="58">
        <f t="shared" si="20"/>
        <v>157333.04830935251</v>
      </c>
      <c r="Y170" s="59" t="s">
        <v>211</v>
      </c>
      <c r="Z170" s="27">
        <v>1801060</v>
      </c>
    </row>
    <row r="171" spans="1:26" x14ac:dyDescent="0.3">
      <c r="A171" s="28">
        <v>169</v>
      </c>
      <c r="B171" s="31">
        <v>308</v>
      </c>
      <c r="C171" s="44" t="s">
        <v>219</v>
      </c>
      <c r="D171" s="35" t="s">
        <v>24</v>
      </c>
      <c r="E171" s="53"/>
      <c r="F171" s="54"/>
      <c r="G171" s="54"/>
      <c r="H171" s="46"/>
      <c r="I171" s="34">
        <v>3095</v>
      </c>
      <c r="J171" s="34">
        <v>304</v>
      </c>
      <c r="K171" s="34">
        <v>3125.4</v>
      </c>
      <c r="L171" s="34">
        <v>887.3</v>
      </c>
      <c r="M171" s="55">
        <f t="shared" si="14"/>
        <v>0.77887706531761658</v>
      </c>
      <c r="N171" s="36">
        <v>174.5</v>
      </c>
      <c r="O171" s="36">
        <v>819.27</v>
      </c>
      <c r="P171" s="36">
        <v>878.96</v>
      </c>
      <c r="Q171" s="56">
        <f t="shared" si="15"/>
        <v>993.77</v>
      </c>
      <c r="R171" s="56">
        <f t="shared" si="16"/>
        <v>1872.73</v>
      </c>
      <c r="S171" s="57">
        <f t="shared" si="17"/>
        <v>0.46934688930064666</v>
      </c>
      <c r="T171" s="37">
        <v>412917600</v>
      </c>
      <c r="U171" s="58">
        <f t="shared" si="18"/>
        <v>132116.72105970434</v>
      </c>
      <c r="V171" s="58">
        <f t="shared" si="19"/>
        <v>3.7777533658012623</v>
      </c>
      <c r="W171" s="37">
        <v>38938400</v>
      </c>
      <c r="X171" s="58">
        <f t="shared" si="20"/>
        <v>43884.142905443485</v>
      </c>
      <c r="Y171" s="59" t="s">
        <v>211</v>
      </c>
      <c r="Z171" s="27">
        <v>1801060</v>
      </c>
    </row>
    <row r="172" spans="1:26" x14ac:dyDescent="0.3">
      <c r="A172" s="28">
        <v>170</v>
      </c>
      <c r="B172" s="31">
        <v>3457</v>
      </c>
      <c r="C172" s="44" t="s">
        <v>220</v>
      </c>
      <c r="D172" s="35" t="s">
        <v>131</v>
      </c>
      <c r="E172" s="53">
        <v>151.72999999999999</v>
      </c>
      <c r="F172" s="54">
        <v>163.33000000000001</v>
      </c>
      <c r="G172" s="54">
        <v>140.13</v>
      </c>
      <c r="H172" s="46"/>
      <c r="I172" s="34">
        <v>2674</v>
      </c>
      <c r="J172" s="34">
        <v>125</v>
      </c>
      <c r="K172" s="34">
        <v>2686.5</v>
      </c>
      <c r="L172" s="34">
        <v>1011</v>
      </c>
      <c r="M172" s="55">
        <f t="shared" si="14"/>
        <v>0.72657200811359024</v>
      </c>
      <c r="N172" s="36">
        <v>53.5</v>
      </c>
      <c r="O172" s="36">
        <v>289.8</v>
      </c>
      <c r="P172" s="36">
        <v>614.4</v>
      </c>
      <c r="Q172" s="56">
        <f t="shared" si="15"/>
        <v>343.3</v>
      </c>
      <c r="R172" s="56">
        <f t="shared" si="16"/>
        <v>957.7</v>
      </c>
      <c r="S172" s="57">
        <f t="shared" si="17"/>
        <v>0.64153701576694155</v>
      </c>
      <c r="T172" s="37">
        <v>180212044.02000001</v>
      </c>
      <c r="U172" s="58">
        <f t="shared" si="18"/>
        <v>67080.60451144613</v>
      </c>
      <c r="V172" s="58">
        <f t="shared" si="19"/>
        <v>9.2270531400966185</v>
      </c>
      <c r="W172" s="37">
        <v>47390559.140000001</v>
      </c>
      <c r="X172" s="58">
        <f t="shared" si="20"/>
        <v>46874.934856577645</v>
      </c>
      <c r="Y172" s="59" t="s">
        <v>221</v>
      </c>
      <c r="Z172" s="27">
        <v>3507050</v>
      </c>
    </row>
  </sheetData>
  <autoFilter ref="A2:Z2" xr:uid="{8A232680-E7B5-446C-A0B8-55DE90B599BA}"/>
  <pageMargins left="0.7" right="0.7" top="0.75" bottom="0.75" header="0.3" footer="0.3"/>
  <pageSetup paperSize="9" scale="37" orientation="portrait" horizontalDpi="300" verticalDpi="30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Chubukov</dc:creator>
  <cp:lastModifiedBy>Oleksandr Chubukov</cp:lastModifiedBy>
  <cp:lastPrinted>2021-03-02T10:07:30Z</cp:lastPrinted>
  <dcterms:created xsi:type="dcterms:W3CDTF">2021-03-02T09:41:06Z</dcterms:created>
  <dcterms:modified xsi:type="dcterms:W3CDTF">2021-03-09T07:59:25Z</dcterms:modified>
</cp:coreProperties>
</file>